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鎌倉ラグビースクール\Desktop\"/>
    </mc:Choice>
  </mc:AlternateContent>
  <xr:revisionPtr revIDLastSave="0" documentId="13_ncr:1_{56C982F8-D9FF-4A95-94FD-3E7C04388570}" xr6:coauthVersionLast="31" xr6:coauthVersionMax="31" xr10:uidLastSave="{00000000-0000-0000-0000-000000000000}"/>
  <bookViews>
    <workbookView xWindow="0" yWindow="0" windowWidth="20490" windowHeight="7455" xr2:uid="{00000000-000D-0000-FFFF-FFFF00000000}"/>
  </bookViews>
  <sheets>
    <sheet name="コーチ管理" sheetId="2" r:id="rId1"/>
    <sheet name="EV値設定" sheetId="6" r:id="rId2"/>
  </sheets>
  <definedNames>
    <definedName name="_xlnm._FilterDatabase" localSheetId="0" hidden="1">コーチ管理!$A$7:$CC$101</definedName>
  </definedNames>
  <calcPr calcId="179017"/>
</workbook>
</file>

<file path=xl/calcChain.xml><?xml version="1.0" encoding="utf-8"?>
<calcChain xmlns="http://schemas.openxmlformats.org/spreadsheetml/2006/main">
  <c r="BZ72" i="2" l="1"/>
  <c r="BY72" i="2"/>
  <c r="BZ84" i="2" l="1"/>
  <c r="BY84" i="2"/>
  <c r="BY73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l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BZ71" i="2"/>
  <c r="BY71" i="2"/>
  <c r="BZ70" i="2"/>
  <c r="BY70" i="2"/>
  <c r="BZ69" i="2"/>
  <c r="BY69" i="2"/>
  <c r="BZ68" i="2"/>
  <c r="BY68" i="2"/>
  <c r="BZ67" i="2"/>
  <c r="BY67" i="2"/>
  <c r="BZ66" i="2"/>
  <c r="BY66" i="2"/>
  <c r="BZ61" i="2"/>
  <c r="BY61" i="2"/>
  <c r="BZ65" i="2"/>
  <c r="BY65" i="2"/>
  <c r="BZ64" i="2"/>
  <c r="BY64" i="2"/>
  <c r="BZ63" i="2"/>
  <c r="BY63" i="2"/>
  <c r="BZ62" i="2"/>
  <c r="BY62" i="2"/>
  <c r="A73" i="2" l="1"/>
  <c r="A74" i="2" s="1"/>
  <c r="A75" i="2" s="1"/>
  <c r="A76" i="2" s="1"/>
  <c r="A77" i="2" s="1"/>
  <c r="A78" i="2" s="1"/>
  <c r="A79" i="2" s="1"/>
  <c r="A72" i="2"/>
  <c r="A80" i="2"/>
  <c r="A81" i="2" s="1"/>
  <c r="A82" i="2" s="1"/>
  <c r="A83" i="2" s="1"/>
  <c r="BZ60" i="2"/>
  <c r="BY60" i="2"/>
  <c r="BZ59" i="2"/>
  <c r="BY59" i="2"/>
  <c r="BZ58" i="2"/>
  <c r="BY58" i="2"/>
  <c r="BZ51" i="2"/>
  <c r="BY51" i="2"/>
  <c r="BZ57" i="2"/>
  <c r="BY57" i="2"/>
  <c r="BZ56" i="2"/>
  <c r="BY56" i="2"/>
  <c r="BZ55" i="2"/>
  <c r="BY55" i="2"/>
  <c r="BZ54" i="2"/>
  <c r="BY54" i="2"/>
  <c r="BZ53" i="2"/>
  <c r="BY53" i="2"/>
  <c r="BZ52" i="2"/>
  <c r="BY52" i="2"/>
  <c r="A84" i="2" l="1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BZ50" i="2"/>
  <c r="BY50" i="2"/>
  <c r="BZ49" i="2"/>
  <c r="BY49" i="2"/>
  <c r="BZ42" i="2"/>
  <c r="BY42" i="2"/>
  <c r="BZ48" i="2"/>
  <c r="BY48" i="2"/>
  <c r="BZ47" i="2"/>
  <c r="BY47" i="2"/>
  <c r="BZ29" i="2"/>
  <c r="BY29" i="2"/>
  <c r="BZ46" i="2"/>
  <c r="BY46" i="2"/>
  <c r="BZ45" i="2"/>
  <c r="BY45" i="2"/>
  <c r="BZ44" i="2"/>
  <c r="BY44" i="2"/>
  <c r="BZ43" i="2"/>
  <c r="BY43" i="2"/>
  <c r="BZ98" i="2" l="1"/>
  <c r="BY98" i="2"/>
  <c r="BZ96" i="2"/>
  <c r="BY96" i="2"/>
  <c r="BZ95" i="2"/>
  <c r="BY95" i="2"/>
  <c r="BZ94" i="2"/>
  <c r="BY94" i="2"/>
  <c r="BZ85" i="2"/>
  <c r="BY85" i="2"/>
  <c r="BZ93" i="2"/>
  <c r="BY93" i="2"/>
  <c r="BZ92" i="2"/>
  <c r="BY92" i="2"/>
  <c r="BZ91" i="2"/>
  <c r="BY91" i="2"/>
  <c r="BZ90" i="2"/>
  <c r="BY90" i="2"/>
  <c r="BZ89" i="2"/>
  <c r="BY89" i="2"/>
  <c r="BZ88" i="2"/>
  <c r="BY88" i="2"/>
  <c r="BZ87" i="2"/>
  <c r="BY87" i="2"/>
  <c r="BZ86" i="2"/>
  <c r="BY86" i="2"/>
  <c r="BZ83" i="2" l="1"/>
  <c r="BY83" i="2"/>
  <c r="BZ82" i="2"/>
  <c r="BY82" i="2"/>
  <c r="BZ81" i="2"/>
  <c r="BY81" i="2"/>
  <c r="BZ80" i="2"/>
  <c r="BY80" i="2"/>
  <c r="BZ79" i="2"/>
  <c r="BY79" i="2"/>
  <c r="BZ78" i="2"/>
  <c r="BY78" i="2"/>
  <c r="BZ77" i="2"/>
  <c r="BY77" i="2"/>
  <c r="BZ73" i="2"/>
  <c r="BZ76" i="2"/>
  <c r="BY76" i="2"/>
  <c r="BZ75" i="2"/>
  <c r="BY75" i="2"/>
  <c r="BZ74" i="2"/>
  <c r="BY74" i="2"/>
  <c r="BZ27" i="2" l="1"/>
  <c r="BY27" i="2"/>
  <c r="BZ26" i="2"/>
  <c r="BY26" i="2"/>
  <c r="BZ25" i="2"/>
  <c r="BY25" i="2"/>
  <c r="BZ24" i="2"/>
  <c r="BY24" i="2"/>
  <c r="BZ23" i="2"/>
  <c r="BY23" i="2"/>
  <c r="BZ22" i="2"/>
  <c r="BY22" i="2"/>
  <c r="BZ21" i="2"/>
  <c r="BY21" i="2"/>
  <c r="BZ19" i="2"/>
  <c r="BY19" i="2"/>
  <c r="BZ20" i="2"/>
  <c r="BY20" i="2"/>
  <c r="BZ39" i="2" l="1"/>
  <c r="BY39" i="2"/>
  <c r="BZ38" i="2"/>
  <c r="BY38" i="2"/>
  <c r="BZ37" i="2"/>
  <c r="BY37" i="2"/>
  <c r="BZ36" i="2"/>
  <c r="BY36" i="2"/>
  <c r="BZ35" i="2"/>
  <c r="BY35" i="2"/>
  <c r="BZ34" i="2"/>
  <c r="BY34" i="2"/>
  <c r="BZ33" i="2"/>
  <c r="BY33" i="2"/>
  <c r="BZ32" i="2"/>
  <c r="BY32" i="2"/>
  <c r="BZ30" i="2"/>
  <c r="BY30" i="2"/>
  <c r="BZ31" i="2"/>
  <c r="BY31" i="2"/>
  <c r="I104" i="2" l="1"/>
  <c r="I105" i="2"/>
  <c r="I106" i="2"/>
  <c r="I103" i="2"/>
  <c r="H103" i="2"/>
  <c r="H104" i="2" s="1"/>
  <c r="G103" i="2"/>
  <c r="G104" i="2" s="1"/>
  <c r="BZ101" i="2" l="1"/>
  <c r="BY101" i="2"/>
  <c r="BZ100" i="2"/>
  <c r="BY100" i="2"/>
  <c r="BZ18" i="2"/>
  <c r="BY18" i="2"/>
  <c r="BZ41" i="2"/>
  <c r="BY41" i="2"/>
  <c r="BZ17" i="2"/>
  <c r="BY17" i="2"/>
  <c r="BZ28" i="2"/>
  <c r="BY28" i="2"/>
  <c r="BZ40" i="2"/>
  <c r="BY40" i="2"/>
  <c r="BZ99" i="2"/>
  <c r="BY99" i="2"/>
  <c r="BZ16" i="2"/>
  <c r="BY16" i="2"/>
  <c r="BZ15" i="2"/>
  <c r="BY15" i="2"/>
  <c r="BZ14" i="2"/>
  <c r="BY14" i="2"/>
  <c r="BZ97" i="2"/>
  <c r="BY97" i="2"/>
  <c r="BY8" i="2"/>
  <c r="BZ8" i="2"/>
  <c r="BY9" i="2"/>
  <c r="BZ9" i="2"/>
  <c r="BY10" i="2"/>
  <c r="BZ10" i="2"/>
  <c r="BY11" i="2"/>
  <c r="BZ11" i="2"/>
  <c r="BY12" i="2"/>
  <c r="BZ12" i="2"/>
  <c r="BY13" i="2"/>
  <c r="BZ13" i="2"/>
</calcChain>
</file>

<file path=xl/sharedStrings.xml><?xml version="1.0" encoding="utf-8"?>
<sst xmlns="http://schemas.openxmlformats.org/spreadsheetml/2006/main" count="892" uniqueCount="292">
  <si>
    <t>氏名フリガナ(カタカナ)</t>
  </si>
  <si>
    <t>セーフティアシスタント資格</t>
  </si>
  <si>
    <t>レフリー資格</t>
  </si>
  <si>
    <t>アオヤマ ヒロキ</t>
  </si>
  <si>
    <t>保有</t>
  </si>
  <si>
    <t>Ｃミニ</t>
  </si>
  <si>
    <t>小６</t>
  </si>
  <si>
    <t>広報</t>
  </si>
  <si>
    <t>女子部会</t>
  </si>
  <si>
    <t>イケダ ミツオ</t>
  </si>
  <si>
    <t>スズキ ケイタ</t>
  </si>
  <si>
    <t>未取得</t>
  </si>
  <si>
    <t>催事（一般）</t>
  </si>
  <si>
    <t>小４</t>
  </si>
  <si>
    <t>催事（合宿）</t>
  </si>
  <si>
    <t>イマイ ヒトシ</t>
  </si>
  <si>
    <t>失効</t>
  </si>
  <si>
    <t>保護者会</t>
  </si>
  <si>
    <t>ミシマ ナオキ</t>
  </si>
  <si>
    <t>募集</t>
  </si>
  <si>
    <t>小５</t>
  </si>
  <si>
    <t>ミヤザキ ケイスケ</t>
  </si>
  <si>
    <t>技術部会</t>
  </si>
  <si>
    <t>キタハラ ミキ</t>
  </si>
  <si>
    <t>小２</t>
  </si>
  <si>
    <t>イナガキ ユキオ</t>
  </si>
  <si>
    <t>Ｂ</t>
  </si>
  <si>
    <t>協会対応</t>
  </si>
  <si>
    <t>中学</t>
  </si>
  <si>
    <t>幼稚園</t>
  </si>
  <si>
    <t>ヘンミ ヨシキ</t>
  </si>
  <si>
    <t>Ｃシニア</t>
  </si>
  <si>
    <t>会計</t>
  </si>
  <si>
    <t>OB会</t>
  </si>
  <si>
    <t>フクハラ マコト</t>
  </si>
  <si>
    <t>コーチ部会</t>
  </si>
  <si>
    <t>スギヤマ シンジロウ</t>
  </si>
  <si>
    <t>ヒダカ タモツ</t>
  </si>
  <si>
    <t>アンドウ ケイスケ</t>
  </si>
  <si>
    <t>シバタ リョウジ</t>
  </si>
  <si>
    <t>小１</t>
  </si>
  <si>
    <t>ササキ タツヤ</t>
  </si>
  <si>
    <t>ヒロセ サトシ</t>
  </si>
  <si>
    <t>サトウ テツヤ</t>
  </si>
  <si>
    <t>スズキ テツヤ</t>
  </si>
  <si>
    <t>ヤノ サトル</t>
  </si>
  <si>
    <t>購買</t>
  </si>
  <si>
    <t>タケチ アキラ</t>
  </si>
  <si>
    <t>スズキ ヒロユキ</t>
  </si>
  <si>
    <t>事務局</t>
  </si>
  <si>
    <t>ナカタニ アキラ</t>
  </si>
  <si>
    <t>キムラ ノブユキ</t>
  </si>
  <si>
    <t>フジムラ ヒロカズ</t>
  </si>
  <si>
    <t>タカハシ ケンイチロウ</t>
  </si>
  <si>
    <t>クロブチ タツヤ</t>
  </si>
  <si>
    <t>オオワキ ナル</t>
  </si>
  <si>
    <t>オオカワ トモユキ</t>
  </si>
  <si>
    <t>キッカワ リョウ</t>
  </si>
  <si>
    <t>コウゼン ヒデハル</t>
  </si>
  <si>
    <t>イシイ ヒロユキ</t>
  </si>
  <si>
    <t>シモウチ トモコ</t>
  </si>
  <si>
    <t>シモウチ ヨシアキ</t>
  </si>
  <si>
    <t>セイガン ノブオ</t>
  </si>
  <si>
    <t>カナイ シンタロウ</t>
  </si>
  <si>
    <t>クロダ キイチロウ</t>
  </si>
  <si>
    <t>タテ マサノリ</t>
  </si>
  <si>
    <t>ヤマグチ タケシ</t>
  </si>
  <si>
    <t>セキ ヨシカズ</t>
  </si>
  <si>
    <t>ハヤカワ シュンイチ</t>
  </si>
  <si>
    <t>ミヤザワ テル</t>
  </si>
  <si>
    <t>オオタ タカシ</t>
  </si>
  <si>
    <t>競技部会</t>
  </si>
  <si>
    <t>オオツキ ケンタロウ</t>
  </si>
  <si>
    <t>ナカタニ ジュン</t>
  </si>
  <si>
    <t>ツノ キヨタカ</t>
  </si>
  <si>
    <t>イトガ アキヒロ</t>
  </si>
  <si>
    <t>クモダ ナオユキ</t>
  </si>
  <si>
    <t>オリイ タカシ</t>
  </si>
  <si>
    <t>ウメザキ ナオ</t>
  </si>
  <si>
    <t>ナガタ ノリコ</t>
  </si>
  <si>
    <t>コウカタ マサトシ</t>
  </si>
  <si>
    <t>ホラゲ ヤスシ</t>
  </si>
  <si>
    <t>事業部会</t>
  </si>
  <si>
    <t>イケダ コウジ</t>
  </si>
  <si>
    <t>ヤギシタ トオル</t>
  </si>
  <si>
    <t>カヤマ ヨシヒロ</t>
  </si>
  <si>
    <t>キタジマ ヒロシ</t>
  </si>
  <si>
    <t>イシカワ ヤスヒコ</t>
  </si>
  <si>
    <t>ヒラマツ レイ</t>
  </si>
  <si>
    <t>ウエノ タケオ</t>
  </si>
  <si>
    <t>ナガオ マサヒト</t>
  </si>
  <si>
    <t>サトウ タカアキ</t>
  </si>
  <si>
    <t>オオワキ サトル</t>
  </si>
  <si>
    <t>スナガ トモユキ</t>
  </si>
  <si>
    <t>ウチダ トモヒコ</t>
  </si>
  <si>
    <t>アラカワ ソウイチ</t>
  </si>
  <si>
    <t>イシカワ ユウジ</t>
  </si>
  <si>
    <t>ハセガワ フミヤ</t>
  </si>
  <si>
    <t>ナガノ タダシ</t>
  </si>
  <si>
    <t>イシイ マコト</t>
  </si>
  <si>
    <t>オオサワ ユタカ</t>
  </si>
  <si>
    <t>サトウ ユウキ</t>
  </si>
  <si>
    <t>ハシモト ユズル</t>
  </si>
  <si>
    <t>ミヤタ リエ</t>
  </si>
  <si>
    <t>アオヤマ ノリユキ</t>
  </si>
  <si>
    <t>タカスカ サトル</t>
  </si>
  <si>
    <t>シゲミ ミツマサ</t>
  </si>
  <si>
    <t>ミヤモト マサヨシ</t>
  </si>
  <si>
    <t>ホンガワラ マサシ</t>
  </si>
  <si>
    <t>ホンガワラ チエ</t>
  </si>
  <si>
    <t>その他資格情報</t>
    <rPh sb="2" eb="3">
      <t>タ</t>
    </rPh>
    <rPh sb="3" eb="5">
      <t>シカク</t>
    </rPh>
    <rPh sb="5" eb="7">
      <t>ジョウホウ</t>
    </rPh>
    <phoneticPr fontId="18"/>
  </si>
  <si>
    <t>保有資格情報</t>
    <rPh sb="0" eb="2">
      <t>ホユウ</t>
    </rPh>
    <rPh sb="2" eb="4">
      <t>シカク</t>
    </rPh>
    <rPh sb="4" eb="6">
      <t>ジョウホウ</t>
    </rPh>
    <phoneticPr fontId="18"/>
  </si>
  <si>
    <t>スタートコーチ資格</t>
    <phoneticPr fontId="18"/>
  </si>
  <si>
    <t>担当学年</t>
    <phoneticPr fontId="18"/>
  </si>
  <si>
    <t>担当委員（１）</t>
    <phoneticPr fontId="18"/>
  </si>
  <si>
    <t>担当委員（２）</t>
    <phoneticPr fontId="18"/>
  </si>
  <si>
    <t>№</t>
    <phoneticPr fontId="18"/>
  </si>
  <si>
    <t>小３</t>
    <phoneticPr fontId="18"/>
  </si>
  <si>
    <t>小２</t>
    <phoneticPr fontId="18"/>
  </si>
  <si>
    <t>小４</t>
    <phoneticPr fontId="18"/>
  </si>
  <si>
    <t>小１</t>
    <phoneticPr fontId="18"/>
  </si>
  <si>
    <t>幼稚園</t>
    <phoneticPr fontId="18"/>
  </si>
  <si>
    <t>小５</t>
    <phoneticPr fontId="18"/>
  </si>
  <si>
    <t>小６</t>
    <phoneticPr fontId="18"/>
  </si>
  <si>
    <t>中学</t>
    <phoneticPr fontId="18"/>
  </si>
  <si>
    <t>コーチ
準コーチ
ヘルパー</t>
    <rPh sb="4" eb="5">
      <t>ジュン</t>
    </rPh>
    <phoneticPr fontId="18"/>
  </si>
  <si>
    <t>ヘルパー</t>
    <phoneticPr fontId="18"/>
  </si>
  <si>
    <t>ヘッド</t>
    <phoneticPr fontId="18"/>
  </si>
  <si>
    <t>〇</t>
    <phoneticPr fontId="18"/>
  </si>
  <si>
    <t>評議会</t>
    <rPh sb="0" eb="3">
      <t>ヒョウギカイ</t>
    </rPh>
    <phoneticPr fontId="18"/>
  </si>
  <si>
    <t>執行部</t>
    <rPh sb="0" eb="2">
      <t>シッコウ</t>
    </rPh>
    <rPh sb="2" eb="3">
      <t>ブ</t>
    </rPh>
    <phoneticPr fontId="18"/>
  </si>
  <si>
    <t>担当委員（３）</t>
    <phoneticPr fontId="18"/>
  </si>
  <si>
    <t>理事</t>
    <rPh sb="0" eb="2">
      <t>リジ</t>
    </rPh>
    <phoneticPr fontId="18"/>
  </si>
  <si>
    <t>常務理事</t>
    <rPh sb="0" eb="2">
      <t>ジョウム</t>
    </rPh>
    <rPh sb="2" eb="4">
      <t>リジ</t>
    </rPh>
    <phoneticPr fontId="18"/>
  </si>
  <si>
    <t>専務理事</t>
    <rPh sb="0" eb="2">
      <t>センム</t>
    </rPh>
    <rPh sb="2" eb="4">
      <t>リジ</t>
    </rPh>
    <phoneticPr fontId="18"/>
  </si>
  <si>
    <t>監事</t>
    <rPh sb="0" eb="2">
      <t>カンジ</t>
    </rPh>
    <phoneticPr fontId="18"/>
  </si>
  <si>
    <t>募集</t>
    <rPh sb="0" eb="2">
      <t>ボシュウ</t>
    </rPh>
    <phoneticPr fontId="18"/>
  </si>
  <si>
    <t>事業部会</t>
    <rPh sb="0" eb="2">
      <t>ジギョウ</t>
    </rPh>
    <rPh sb="2" eb="4">
      <t>ブカイ</t>
    </rPh>
    <phoneticPr fontId="18"/>
  </si>
  <si>
    <t>レフリー部会</t>
    <phoneticPr fontId="18"/>
  </si>
  <si>
    <t>コーチ部会</t>
    <phoneticPr fontId="18"/>
  </si>
  <si>
    <t>ジュニア部会</t>
    <rPh sb="4" eb="6">
      <t>ブカイ</t>
    </rPh>
    <phoneticPr fontId="18"/>
  </si>
  <si>
    <t>会計</t>
    <phoneticPr fontId="18"/>
  </si>
  <si>
    <t>営業渉外</t>
    <rPh sb="0" eb="2">
      <t>エイギョウ</t>
    </rPh>
    <rPh sb="2" eb="4">
      <t>ショウガイ</t>
    </rPh>
    <phoneticPr fontId="18"/>
  </si>
  <si>
    <t>試合調整</t>
    <rPh sb="0" eb="2">
      <t>シアイ</t>
    </rPh>
    <rPh sb="2" eb="4">
      <t>チョウセイ</t>
    </rPh>
    <phoneticPr fontId="18"/>
  </si>
  <si>
    <t>HP・FB管理</t>
  </si>
  <si>
    <t>HP・FB管理</t>
    <phoneticPr fontId="18"/>
  </si>
  <si>
    <t>競技部会</t>
    <phoneticPr fontId="18"/>
  </si>
  <si>
    <t>広報部会</t>
    <rPh sb="2" eb="4">
      <t>ブカイ</t>
    </rPh>
    <phoneticPr fontId="18"/>
  </si>
  <si>
    <t>広報・募集</t>
  </si>
  <si>
    <t>広報・募集</t>
    <phoneticPr fontId="18"/>
  </si>
  <si>
    <t>催事（ｲﾍﾞﾝﾄ）</t>
    <rPh sb="0" eb="2">
      <t>サイジ</t>
    </rPh>
    <phoneticPr fontId="18"/>
  </si>
  <si>
    <t>安全部会</t>
    <rPh sb="2" eb="4">
      <t>ブカイ</t>
    </rPh>
    <phoneticPr fontId="18"/>
  </si>
  <si>
    <t>安全</t>
    <rPh sb="0" eb="2">
      <t>アンゼン</t>
    </rPh>
    <phoneticPr fontId="18"/>
  </si>
  <si>
    <t>技術部会（練習）</t>
    <rPh sb="0" eb="2">
      <t>ギジュツ</t>
    </rPh>
    <rPh sb="2" eb="4">
      <t>ブカイ</t>
    </rPh>
    <rPh sb="5" eb="7">
      <t>レンシュウ</t>
    </rPh>
    <phoneticPr fontId="18"/>
  </si>
  <si>
    <t>技術部会(練習）</t>
    <rPh sb="5" eb="7">
      <t>レンシュウ</t>
    </rPh>
    <phoneticPr fontId="18"/>
  </si>
  <si>
    <t>技術部会（ﾚﾌﾘｰ）</t>
    <rPh sb="0" eb="2">
      <t>ギジュツ</t>
    </rPh>
    <rPh sb="2" eb="4">
      <t>ブカイ</t>
    </rPh>
    <phoneticPr fontId="18"/>
  </si>
  <si>
    <t>市協会対応</t>
    <rPh sb="0" eb="1">
      <t>シ</t>
    </rPh>
    <rPh sb="1" eb="3">
      <t>キョウカイ</t>
    </rPh>
    <rPh sb="3" eb="5">
      <t>タイオウ</t>
    </rPh>
    <phoneticPr fontId="18"/>
  </si>
  <si>
    <t>資産管理</t>
    <rPh sb="0" eb="2">
      <t>シサン</t>
    </rPh>
    <rPh sb="2" eb="4">
      <t>カンリ</t>
    </rPh>
    <phoneticPr fontId="18"/>
  </si>
  <si>
    <t>スクール外講習/研修会</t>
    <rPh sb="4" eb="5">
      <t>ガイ</t>
    </rPh>
    <rPh sb="5" eb="7">
      <t>コウシュウ</t>
    </rPh>
    <rPh sb="8" eb="11">
      <t>ケンシュウカイ</t>
    </rPh>
    <phoneticPr fontId="20"/>
  </si>
  <si>
    <t>スクール内講習会</t>
    <rPh sb="4" eb="5">
      <t>ナイ</t>
    </rPh>
    <rPh sb="5" eb="8">
      <t>コウシュウカイ</t>
    </rPh>
    <phoneticPr fontId="20"/>
  </si>
  <si>
    <t>レフリー資格</t>
    <rPh sb="4" eb="6">
      <t>シカク</t>
    </rPh>
    <phoneticPr fontId="20"/>
  </si>
  <si>
    <t>資格</t>
    <rPh sb="0" eb="2">
      <t>シカク</t>
    </rPh>
    <phoneticPr fontId="20"/>
  </si>
  <si>
    <t>安全推進講習会</t>
    <rPh sb="0" eb="2">
      <t>アンゼン</t>
    </rPh>
    <rPh sb="2" eb="4">
      <t>スイシン</t>
    </rPh>
    <rPh sb="4" eb="7">
      <t>コウシュウカイ</t>
    </rPh>
    <phoneticPr fontId="20"/>
  </si>
  <si>
    <t>RUGBY READY終了証</t>
    <rPh sb="11" eb="13">
      <t>シュウリョウ</t>
    </rPh>
    <rPh sb="13" eb="14">
      <t>ショウ</t>
    </rPh>
    <phoneticPr fontId="20"/>
  </si>
  <si>
    <t>夏合宿看護班</t>
    <rPh sb="0" eb="1">
      <t>ナツ</t>
    </rPh>
    <rPh sb="1" eb="3">
      <t>ガッシュク</t>
    </rPh>
    <rPh sb="3" eb="5">
      <t>カンゴ</t>
    </rPh>
    <rPh sb="5" eb="6">
      <t>ハン</t>
    </rPh>
    <phoneticPr fontId="20"/>
  </si>
  <si>
    <t>スクール内技術委員講習会受講④</t>
    <phoneticPr fontId="20"/>
  </si>
  <si>
    <t>JRFU
神奈川県協会</t>
    <rPh sb="5" eb="9">
      <t>カナガワケン</t>
    </rPh>
    <rPh sb="9" eb="11">
      <t>キョウカイ</t>
    </rPh>
    <phoneticPr fontId="20"/>
  </si>
  <si>
    <t>神奈川県協会
JRFU認定</t>
    <rPh sb="0" eb="4">
      <t>カナガワケン</t>
    </rPh>
    <rPh sb="4" eb="6">
      <t>キョウカイ</t>
    </rPh>
    <rPh sb="11" eb="13">
      <t>ニンテイ</t>
    </rPh>
    <phoneticPr fontId="20"/>
  </si>
  <si>
    <t>関東協会</t>
    <rPh sb="0" eb="2">
      <t>カントウ</t>
    </rPh>
    <rPh sb="2" eb="4">
      <t>キョウカイ</t>
    </rPh>
    <phoneticPr fontId="20"/>
  </si>
  <si>
    <t>神奈川県協会</t>
    <rPh sb="0" eb="4">
      <t>カナガワケン</t>
    </rPh>
    <rPh sb="4" eb="6">
      <t>キョウカイ</t>
    </rPh>
    <phoneticPr fontId="20"/>
  </si>
  <si>
    <t>地域消防</t>
    <rPh sb="0" eb="2">
      <t>チイキ</t>
    </rPh>
    <rPh sb="2" eb="4">
      <t>ショウボウ</t>
    </rPh>
    <phoneticPr fontId="20"/>
  </si>
  <si>
    <t>日本スポーツ協会</t>
    <rPh sb="0" eb="2">
      <t>ニホン</t>
    </rPh>
    <rPh sb="6" eb="8">
      <t>キョウカイ</t>
    </rPh>
    <phoneticPr fontId="20"/>
  </si>
  <si>
    <t>RUGBY
READY</t>
    <phoneticPr fontId="20"/>
  </si>
  <si>
    <t>ラグビーパーク</t>
    <phoneticPr fontId="20"/>
  </si>
  <si>
    <t>鎌倉RS</t>
    <rPh sb="0" eb="2">
      <t>カマクラ</t>
    </rPh>
    <phoneticPr fontId="20"/>
  </si>
  <si>
    <t>鎌倉RS</t>
    <phoneticPr fontId="20"/>
  </si>
  <si>
    <t>神奈川県協会</t>
    <rPh sb="0" eb="3">
      <t>カナガワ</t>
    </rPh>
    <rPh sb="3" eb="4">
      <t>ケン</t>
    </rPh>
    <rPh sb="4" eb="6">
      <t>キョウカイ</t>
    </rPh>
    <phoneticPr fontId="20"/>
  </si>
  <si>
    <t>4年</t>
    <rPh sb="1" eb="2">
      <t>ネン</t>
    </rPh>
    <phoneticPr fontId="20"/>
  </si>
  <si>
    <t>2年</t>
    <rPh sb="1" eb="2">
      <t>ネン</t>
    </rPh>
    <phoneticPr fontId="20"/>
  </si>
  <si>
    <t>1年</t>
    <rPh sb="1" eb="2">
      <t>ネン</t>
    </rPh>
    <phoneticPr fontId="20"/>
  </si>
  <si>
    <t>１年　</t>
    <rPh sb="1" eb="2">
      <t>ネン</t>
    </rPh>
    <phoneticPr fontId="20"/>
  </si>
  <si>
    <t>１年</t>
    <rPh sb="1" eb="2">
      <t>ネン</t>
    </rPh>
    <phoneticPr fontId="20"/>
  </si>
  <si>
    <t>2年　</t>
    <rPh sb="1" eb="2">
      <t>ネン</t>
    </rPh>
    <phoneticPr fontId="20"/>
  </si>
  <si>
    <t>備考</t>
    <rPh sb="0" eb="2">
      <t>ビコウ</t>
    </rPh>
    <phoneticPr fontId="20"/>
  </si>
  <si>
    <t>EV値</t>
    <rPh sb="2" eb="3">
      <t>チ</t>
    </rPh>
    <phoneticPr fontId="20"/>
  </si>
  <si>
    <t>T</t>
    <phoneticPr fontId="20"/>
  </si>
  <si>
    <t>S</t>
    <phoneticPr fontId="20"/>
  </si>
  <si>
    <t>T合計</t>
    <rPh sb="1" eb="3">
      <t>ゴウケイ</t>
    </rPh>
    <phoneticPr fontId="20"/>
  </si>
  <si>
    <t>S合計</t>
    <rPh sb="1" eb="3">
      <t>ゴウケイ</t>
    </rPh>
    <phoneticPr fontId="20"/>
  </si>
  <si>
    <t>新スタートコーチ
（資格）</t>
    <phoneticPr fontId="20"/>
  </si>
  <si>
    <t>育成コーチ(スポーツ指導競技別資格)</t>
    <rPh sb="10" eb="12">
      <t>シドウ</t>
    </rPh>
    <rPh sb="12" eb="14">
      <t>キョウギ</t>
    </rPh>
    <rPh sb="14" eb="15">
      <t>ベツ</t>
    </rPh>
    <phoneticPr fontId="20"/>
  </si>
  <si>
    <t>有効期間</t>
    <rPh sb="0" eb="2">
      <t>ユウコウ</t>
    </rPh>
    <rPh sb="2" eb="4">
      <t>キカン</t>
    </rPh>
    <phoneticPr fontId="20"/>
  </si>
  <si>
    <t>資格・講習</t>
    <rPh sb="0" eb="2">
      <t>シカク</t>
    </rPh>
    <rPh sb="3" eb="5">
      <t>コウシュウ</t>
    </rPh>
    <phoneticPr fontId="20"/>
  </si>
  <si>
    <t>主催/認定</t>
    <rPh sb="0" eb="2">
      <t>シュサイ</t>
    </rPh>
    <rPh sb="3" eb="5">
      <t>ニンテイ</t>
    </rPh>
    <phoneticPr fontId="20"/>
  </si>
  <si>
    <t>EV(Experience Value)値</t>
    <rPh sb="20" eb="21">
      <t>チ</t>
    </rPh>
    <phoneticPr fontId="20"/>
  </si>
  <si>
    <t>安全技術
(T-EV値)</t>
    <rPh sb="0" eb="2">
      <t>アンゼン</t>
    </rPh>
    <rPh sb="2" eb="4">
      <t>ギジュツ</t>
    </rPh>
    <rPh sb="10" eb="11">
      <t>チ</t>
    </rPh>
    <phoneticPr fontId="20"/>
  </si>
  <si>
    <t>安全知識
(S-EV値)</t>
    <rPh sb="0" eb="2">
      <t>アンゼン</t>
    </rPh>
    <rPh sb="2" eb="4">
      <t>チシキ</t>
    </rPh>
    <rPh sb="10" eb="11">
      <t>チ</t>
    </rPh>
    <phoneticPr fontId="20"/>
  </si>
  <si>
    <t>新スタートコーチ（資格）</t>
    <rPh sb="0" eb="1">
      <t>シン</t>
    </rPh>
    <rPh sb="9" eb="11">
      <t>シカク</t>
    </rPh>
    <phoneticPr fontId="20"/>
  </si>
  <si>
    <t>各県協会実施/JRFU認定</t>
    <rPh sb="0" eb="1">
      <t>カク</t>
    </rPh>
    <rPh sb="1" eb="2">
      <t>ケン</t>
    </rPh>
    <rPh sb="2" eb="4">
      <t>キョウカイ</t>
    </rPh>
    <rPh sb="4" eb="6">
      <t>ジッシ</t>
    </rPh>
    <rPh sb="11" eb="13">
      <t>ニンテイ</t>
    </rPh>
    <phoneticPr fontId="20"/>
  </si>
  <si>
    <t>４年</t>
    <rPh sb="1" eb="2">
      <t>ネン</t>
    </rPh>
    <phoneticPr fontId="20"/>
  </si>
  <si>
    <t>※4年たったらブラッシュアップ講習会受講</t>
    <rPh sb="2" eb="3">
      <t>ネン</t>
    </rPh>
    <rPh sb="15" eb="18">
      <t>コウシュウカイ</t>
    </rPh>
    <rPh sb="18" eb="20">
      <t>ジュコウ</t>
    </rPh>
    <phoneticPr fontId="20"/>
  </si>
  <si>
    <t>関東協会ミニラグビー指導者講習</t>
    <rPh sb="0" eb="2">
      <t>カントウ</t>
    </rPh>
    <rPh sb="2" eb="4">
      <t>キョウカイ</t>
    </rPh>
    <rPh sb="10" eb="13">
      <t>シドウシャ</t>
    </rPh>
    <rPh sb="13" eb="15">
      <t>コウシュウ</t>
    </rPh>
    <phoneticPr fontId="20"/>
  </si>
  <si>
    <t>関東ラグビー協会</t>
    <rPh sb="0" eb="2">
      <t>カントウ</t>
    </rPh>
    <rPh sb="6" eb="8">
      <t>キョウカイ</t>
    </rPh>
    <phoneticPr fontId="20"/>
  </si>
  <si>
    <t>※受講のフィードバックを行う</t>
    <rPh sb="1" eb="3">
      <t>ジュコウ</t>
    </rPh>
    <rPh sb="12" eb="13">
      <t>オコナ</t>
    </rPh>
    <phoneticPr fontId="20"/>
  </si>
  <si>
    <t>神奈川県協会ミニラグビー指導者講習</t>
    <rPh sb="0" eb="4">
      <t>カナガワケン</t>
    </rPh>
    <rPh sb="4" eb="6">
      <t>キョウカイ</t>
    </rPh>
    <rPh sb="12" eb="15">
      <t>シドウシャ</t>
    </rPh>
    <rPh sb="15" eb="17">
      <t>コウシュウ</t>
    </rPh>
    <phoneticPr fontId="20"/>
  </si>
  <si>
    <t>神奈川県ラグビー協会</t>
    <rPh sb="0" eb="4">
      <t>カナガワケン</t>
    </rPh>
    <rPh sb="8" eb="10">
      <t>キョウカイ</t>
    </rPh>
    <phoneticPr fontId="20"/>
  </si>
  <si>
    <t>セーフティアシスタント講習</t>
    <rPh sb="11" eb="13">
      <t>コウシュウ</t>
    </rPh>
    <phoneticPr fontId="20"/>
  </si>
  <si>
    <t>ー</t>
    <phoneticPr fontId="20"/>
  </si>
  <si>
    <t>２年</t>
    <rPh sb="1" eb="2">
      <t>ネン</t>
    </rPh>
    <phoneticPr fontId="20"/>
  </si>
  <si>
    <t>安全・救命講習会(各地域消防主催)</t>
    <rPh sb="0" eb="2">
      <t>アンゼン</t>
    </rPh>
    <rPh sb="3" eb="5">
      <t>キュウメイ</t>
    </rPh>
    <rPh sb="5" eb="7">
      <t>コウシュウ</t>
    </rPh>
    <rPh sb="7" eb="8">
      <t>カイ</t>
    </rPh>
    <rPh sb="9" eb="12">
      <t>カクチイキ</t>
    </rPh>
    <rPh sb="12" eb="14">
      <t>ショウボウ</t>
    </rPh>
    <rPh sb="14" eb="16">
      <t>シュサイ</t>
    </rPh>
    <phoneticPr fontId="20"/>
  </si>
  <si>
    <t>鎌倉市</t>
    <rPh sb="0" eb="3">
      <t>カマクラシ</t>
    </rPh>
    <phoneticPr fontId="20"/>
  </si>
  <si>
    <t>※スクール内安全講習会でも実施予定</t>
    <rPh sb="5" eb="6">
      <t>ナイ</t>
    </rPh>
    <rPh sb="6" eb="8">
      <t>アンゼン</t>
    </rPh>
    <rPh sb="8" eb="10">
      <t>コウシュウ</t>
    </rPh>
    <rPh sb="10" eb="11">
      <t>カイ</t>
    </rPh>
    <rPh sb="13" eb="15">
      <t>ジッシ</t>
    </rPh>
    <rPh sb="15" eb="17">
      <t>ヨテイ</t>
    </rPh>
    <phoneticPr fontId="20"/>
  </si>
  <si>
    <t>スクール内安全委員講習会　受講</t>
    <rPh sb="4" eb="5">
      <t>ナイ</t>
    </rPh>
    <rPh sb="5" eb="7">
      <t>アンゼン</t>
    </rPh>
    <rPh sb="7" eb="9">
      <t>イイン</t>
    </rPh>
    <rPh sb="9" eb="11">
      <t>コウシュウ</t>
    </rPh>
    <rPh sb="11" eb="12">
      <t>カイ</t>
    </rPh>
    <rPh sb="13" eb="15">
      <t>ジュコウ</t>
    </rPh>
    <phoneticPr fontId="20"/>
  </si>
  <si>
    <t>鎌倉ラグビースクール</t>
    <rPh sb="0" eb="2">
      <t>カマクラ</t>
    </rPh>
    <phoneticPr fontId="20"/>
  </si>
  <si>
    <r>
      <t>スクール内安全委員講習会　</t>
    </r>
    <r>
      <rPr>
        <b/>
        <sz val="11"/>
        <color theme="0"/>
        <rFont val="Meiryo UI"/>
        <family val="3"/>
        <charset val="128"/>
      </rPr>
      <t>構成</t>
    </r>
    <rPh sb="4" eb="5">
      <t>ナイ</t>
    </rPh>
    <rPh sb="5" eb="7">
      <t>アンゼン</t>
    </rPh>
    <rPh sb="7" eb="9">
      <t>イイン</t>
    </rPh>
    <rPh sb="9" eb="11">
      <t>コウシュウ</t>
    </rPh>
    <rPh sb="11" eb="12">
      <t>カイ</t>
    </rPh>
    <rPh sb="13" eb="15">
      <t>コウセイ</t>
    </rPh>
    <phoneticPr fontId="20"/>
  </si>
  <si>
    <t>※安全講習会の運営側になった場合</t>
    <rPh sb="1" eb="3">
      <t>アンゼン</t>
    </rPh>
    <rPh sb="3" eb="6">
      <t>コウシュウカイ</t>
    </rPh>
    <rPh sb="7" eb="9">
      <t>ウンエイ</t>
    </rPh>
    <rPh sb="9" eb="10">
      <t>ガワ</t>
    </rPh>
    <rPh sb="14" eb="16">
      <t>バアイ</t>
    </rPh>
    <phoneticPr fontId="20"/>
  </si>
  <si>
    <t>学年安全運営マニュアル作成</t>
    <rPh sb="0" eb="2">
      <t>ガクネン</t>
    </rPh>
    <rPh sb="2" eb="4">
      <t>アンゼン</t>
    </rPh>
    <rPh sb="4" eb="6">
      <t>ウンエイ</t>
    </rPh>
    <rPh sb="11" eb="13">
      <t>サクセイ</t>
    </rPh>
    <phoneticPr fontId="20"/>
  </si>
  <si>
    <t>鎌倉ラグビースクール各学年</t>
    <rPh sb="0" eb="2">
      <t>カマクラ</t>
    </rPh>
    <rPh sb="10" eb="11">
      <t>カク</t>
    </rPh>
    <rPh sb="11" eb="13">
      <t>ガクネン</t>
    </rPh>
    <phoneticPr fontId="20"/>
  </si>
  <si>
    <t>スクール内技術委員講習会　受講</t>
    <rPh sb="4" eb="5">
      <t>ナイ</t>
    </rPh>
    <rPh sb="5" eb="7">
      <t>ギジュツ</t>
    </rPh>
    <rPh sb="7" eb="9">
      <t>イイン</t>
    </rPh>
    <rPh sb="9" eb="12">
      <t>コウシュウカイ</t>
    </rPh>
    <rPh sb="13" eb="15">
      <t>ジュコウ</t>
    </rPh>
    <phoneticPr fontId="20"/>
  </si>
  <si>
    <r>
      <t>スクール内技術委員講習会</t>
    </r>
    <r>
      <rPr>
        <b/>
        <sz val="11"/>
        <color theme="0"/>
        <rFont val="Meiryo UI"/>
        <family val="3"/>
        <charset val="128"/>
      </rPr>
      <t>　構成</t>
    </r>
    <rPh sb="4" eb="5">
      <t>ナイ</t>
    </rPh>
    <rPh sb="5" eb="7">
      <t>ギジュツ</t>
    </rPh>
    <rPh sb="7" eb="9">
      <t>イイン</t>
    </rPh>
    <rPh sb="9" eb="12">
      <t>コウシュウカイ</t>
    </rPh>
    <rPh sb="13" eb="15">
      <t>コウセイ</t>
    </rPh>
    <phoneticPr fontId="20"/>
  </si>
  <si>
    <t>鎌倉ラグビースクール</t>
    <phoneticPr fontId="20"/>
  </si>
  <si>
    <t>C級レフリー資格（実戦経験5回以上/1年）</t>
    <rPh sb="1" eb="2">
      <t>キュウ</t>
    </rPh>
    <rPh sb="6" eb="8">
      <t>シカク</t>
    </rPh>
    <rPh sb="9" eb="11">
      <t>ジッセン</t>
    </rPh>
    <rPh sb="11" eb="13">
      <t>ケイケン</t>
    </rPh>
    <rPh sb="14" eb="15">
      <t>カイ</t>
    </rPh>
    <rPh sb="15" eb="17">
      <t>イジョウ</t>
    </rPh>
    <rPh sb="19" eb="20">
      <t>ネン</t>
    </rPh>
    <phoneticPr fontId="20"/>
  </si>
  <si>
    <t>※実戦：県大会、交流試合、他RSとの練習試合</t>
    <rPh sb="1" eb="3">
      <t>ジッセン</t>
    </rPh>
    <rPh sb="4" eb="5">
      <t>ケン</t>
    </rPh>
    <rPh sb="5" eb="7">
      <t>タイカイ</t>
    </rPh>
    <rPh sb="8" eb="10">
      <t>コウリュウ</t>
    </rPh>
    <rPh sb="10" eb="12">
      <t>シアイ</t>
    </rPh>
    <rPh sb="13" eb="14">
      <t>ホカ</t>
    </rPh>
    <rPh sb="18" eb="20">
      <t>レンシュウ</t>
    </rPh>
    <rPh sb="20" eb="22">
      <t>ジアイ</t>
    </rPh>
    <phoneticPr fontId="20"/>
  </si>
  <si>
    <t>C級レフリー資格（実戦経験1~4回/1年）</t>
    <rPh sb="1" eb="2">
      <t>キュウ</t>
    </rPh>
    <rPh sb="6" eb="8">
      <t>シカク</t>
    </rPh>
    <rPh sb="9" eb="11">
      <t>ジッセン</t>
    </rPh>
    <rPh sb="11" eb="13">
      <t>ケイケン</t>
    </rPh>
    <rPh sb="16" eb="17">
      <t>カイ</t>
    </rPh>
    <rPh sb="19" eb="20">
      <t>ネン</t>
    </rPh>
    <phoneticPr fontId="20"/>
  </si>
  <si>
    <t>神奈川県ラグビー協会</t>
    <phoneticPr fontId="20"/>
  </si>
  <si>
    <t>C級レフリー資格（実戦経験0回/1年）</t>
    <rPh sb="1" eb="2">
      <t>キュウ</t>
    </rPh>
    <rPh sb="6" eb="8">
      <t>シカク</t>
    </rPh>
    <rPh sb="9" eb="11">
      <t>ジッセン</t>
    </rPh>
    <rPh sb="11" eb="13">
      <t>ケイケン</t>
    </rPh>
    <rPh sb="14" eb="15">
      <t>カイ</t>
    </rPh>
    <rPh sb="17" eb="18">
      <t>ネン</t>
    </rPh>
    <phoneticPr fontId="20"/>
  </si>
  <si>
    <t>B級レフリー資格（B級対象試合 経験あり）</t>
    <rPh sb="1" eb="2">
      <t>キュウ</t>
    </rPh>
    <rPh sb="6" eb="8">
      <t>シカク</t>
    </rPh>
    <rPh sb="10" eb="11">
      <t>キュウ</t>
    </rPh>
    <rPh sb="11" eb="13">
      <t>タイショウ</t>
    </rPh>
    <rPh sb="13" eb="15">
      <t>シアイ</t>
    </rPh>
    <rPh sb="16" eb="18">
      <t>ケイケン</t>
    </rPh>
    <phoneticPr fontId="20"/>
  </si>
  <si>
    <t>１年</t>
  </si>
  <si>
    <t>B級レフリー資格（B級対象試合 経験0試合）</t>
    <rPh sb="1" eb="2">
      <t>キュウ</t>
    </rPh>
    <rPh sb="6" eb="8">
      <t>シカク</t>
    </rPh>
    <rPh sb="10" eb="11">
      <t>キュウ</t>
    </rPh>
    <rPh sb="11" eb="13">
      <t>タイショウ</t>
    </rPh>
    <rPh sb="13" eb="15">
      <t>シアイ</t>
    </rPh>
    <rPh sb="16" eb="18">
      <t>ケイケン</t>
    </rPh>
    <rPh sb="19" eb="21">
      <t>シアイ</t>
    </rPh>
    <phoneticPr fontId="20"/>
  </si>
  <si>
    <t>１年</t>
    <phoneticPr fontId="20"/>
  </si>
  <si>
    <t>大人パーク</t>
    <rPh sb="0" eb="2">
      <t>オトナ</t>
    </rPh>
    <phoneticPr fontId="20"/>
  </si>
  <si>
    <t>Rugby Ready</t>
    <phoneticPr fontId="20"/>
  </si>
  <si>
    <t>スポーツリーダー（スポーツ指導基礎資格）</t>
    <rPh sb="13" eb="15">
      <t>シドウ</t>
    </rPh>
    <rPh sb="15" eb="17">
      <t>キソ</t>
    </rPh>
    <rPh sb="17" eb="19">
      <t>シカク</t>
    </rPh>
    <phoneticPr fontId="20"/>
  </si>
  <si>
    <t>NHK学園通信講座</t>
    <rPh sb="3" eb="5">
      <t>ガクエン</t>
    </rPh>
    <rPh sb="5" eb="7">
      <t>ツウシン</t>
    </rPh>
    <rPh sb="7" eb="9">
      <t>コウザ</t>
    </rPh>
    <phoneticPr fontId="20"/>
  </si>
  <si>
    <t>育成コーチ(競技別指導者資格)</t>
    <rPh sb="0" eb="2">
      <t>イクセイ</t>
    </rPh>
    <rPh sb="6" eb="8">
      <t>キョウギ</t>
    </rPh>
    <rPh sb="8" eb="9">
      <t>ベツ</t>
    </rPh>
    <rPh sb="9" eb="12">
      <t>シドウシャ</t>
    </rPh>
    <rPh sb="12" eb="14">
      <t>シカク</t>
    </rPh>
    <phoneticPr fontId="20"/>
  </si>
  <si>
    <t>各県協会実施/JRFU認定
日本スポーツ協会</t>
    <rPh sb="14" eb="16">
      <t>ニホン</t>
    </rPh>
    <rPh sb="20" eb="22">
      <t>キョウカイ</t>
    </rPh>
    <phoneticPr fontId="20"/>
  </si>
  <si>
    <t>※新スタートコーチも持っていれば加算
※日本スポーツ協会「指導員」「コーチ」資格</t>
    <rPh sb="1" eb="2">
      <t>シン</t>
    </rPh>
    <rPh sb="10" eb="11">
      <t>モ</t>
    </rPh>
    <rPh sb="16" eb="18">
      <t>カサン</t>
    </rPh>
    <rPh sb="20" eb="22">
      <t>ニホン</t>
    </rPh>
    <rPh sb="26" eb="28">
      <t>キョウカイ</t>
    </rPh>
    <rPh sb="29" eb="32">
      <t>シドウイン</t>
    </rPh>
    <rPh sb="38" eb="40">
      <t>シカク</t>
    </rPh>
    <phoneticPr fontId="20"/>
  </si>
  <si>
    <t>強化コーチ（資格）</t>
    <rPh sb="0" eb="2">
      <t>キョウカ</t>
    </rPh>
    <rPh sb="6" eb="8">
      <t>シカク</t>
    </rPh>
    <phoneticPr fontId="20"/>
  </si>
  <si>
    <t>各県協会実施/JRFU認定</t>
    <phoneticPr fontId="20"/>
  </si>
  <si>
    <t>※新スタートコーチも持っていれば加算</t>
    <rPh sb="1" eb="2">
      <t>シン</t>
    </rPh>
    <rPh sb="10" eb="11">
      <t>モ</t>
    </rPh>
    <rPh sb="16" eb="18">
      <t>カサン</t>
    </rPh>
    <phoneticPr fontId="20"/>
  </si>
  <si>
    <t>オオサキ ジュンイチロウ</t>
  </si>
  <si>
    <t>イワサキ タカヒロ</t>
  </si>
  <si>
    <t>シマタニ コウヘイ</t>
  </si>
  <si>
    <t>取得</t>
    <rPh sb="0" eb="2">
      <t>シュトク</t>
    </rPh>
    <phoneticPr fontId="18"/>
  </si>
  <si>
    <t>未取得</t>
    <rPh sb="0" eb="1">
      <t>ミ</t>
    </rPh>
    <rPh sb="1" eb="3">
      <t>シュトク</t>
    </rPh>
    <phoneticPr fontId="18"/>
  </si>
  <si>
    <t>2018年度　コーチEV管理表</t>
    <rPh sb="4" eb="6">
      <t>ネンド</t>
    </rPh>
    <rPh sb="12" eb="14">
      <t>カンリ</t>
    </rPh>
    <rPh sb="14" eb="15">
      <t>ヒョウ</t>
    </rPh>
    <phoneticPr fontId="18"/>
  </si>
  <si>
    <t>オガワ ヒロユキ</t>
  </si>
  <si>
    <t>キノ タカオ</t>
  </si>
  <si>
    <t>タカハシ ヒデカズ</t>
  </si>
  <si>
    <t>タケタニ ナオキ</t>
  </si>
  <si>
    <t>レフリー部会</t>
  </si>
  <si>
    <t>ヤマモト サトシ</t>
  </si>
  <si>
    <t>執行部</t>
    <rPh sb="0" eb="2">
      <t>シッコウ</t>
    </rPh>
    <rPh sb="2" eb="3">
      <t>ブ</t>
    </rPh>
    <phoneticPr fontId="18"/>
  </si>
  <si>
    <t>失効</t>
    <phoneticPr fontId="18"/>
  </si>
  <si>
    <t>ARU Coaching Level-Ⅱ</t>
    <phoneticPr fontId="18"/>
  </si>
  <si>
    <t xml:space="preserve">WRcoaching.level⑴／JRFUトレーナーセミナー修了（201700965）／スポーツ医学検定（初級）合格
</t>
    <phoneticPr fontId="18"/>
  </si>
  <si>
    <t>保有</t>
    <rPh sb="0" eb="2">
      <t>ホユウ</t>
    </rPh>
    <phoneticPr fontId="18"/>
  </si>
  <si>
    <t>失効</t>
    <rPh sb="0" eb="2">
      <t>シッコウ</t>
    </rPh>
    <phoneticPr fontId="18"/>
  </si>
  <si>
    <t>2017/11/01~2018/10/30</t>
    <phoneticPr fontId="18"/>
  </si>
  <si>
    <t>セーフティ
アシスタント
講習</t>
    <phoneticPr fontId="20"/>
  </si>
  <si>
    <t>関東協会
ミニラグビー
指導者講習</t>
    <phoneticPr fontId="20"/>
  </si>
  <si>
    <t>安全推進
講習会</t>
    <rPh sb="0" eb="2">
      <t>アンゼン</t>
    </rPh>
    <rPh sb="2" eb="4">
      <t>スイシン</t>
    </rPh>
    <rPh sb="5" eb="8">
      <t>コウシュウカイ</t>
    </rPh>
    <phoneticPr fontId="20"/>
  </si>
  <si>
    <t>強化コーチ
（資格）</t>
    <phoneticPr fontId="20"/>
  </si>
  <si>
    <t>大人パーク
（ラグビーパーク実施)</t>
    <rPh sb="14" eb="16">
      <t>ジッシ</t>
    </rPh>
    <phoneticPr fontId="20"/>
  </si>
  <si>
    <t xml:space="preserve">C級レフリー資格（実戦経験0回/1年）
</t>
    <rPh sb="1" eb="2">
      <t>キュウ</t>
    </rPh>
    <phoneticPr fontId="20"/>
  </si>
  <si>
    <t xml:space="preserve">C級レフリー資格
(実戦経験1~4回/1年）
</t>
    <rPh sb="1" eb="2">
      <t>キュウ</t>
    </rPh>
    <phoneticPr fontId="20"/>
  </si>
  <si>
    <t xml:space="preserve">C級レフリー資格
(実戦経験5回以上/1年）
</t>
    <rPh sb="1" eb="2">
      <t>キュウ</t>
    </rPh>
    <rPh sb="16" eb="18">
      <t>イジョウ</t>
    </rPh>
    <phoneticPr fontId="20"/>
  </si>
  <si>
    <t xml:space="preserve">B級レフリー資格
(B級対象試合での実戦経験なし）
</t>
    <rPh sb="1" eb="2">
      <t>キュウ</t>
    </rPh>
    <rPh sb="11" eb="12">
      <t>キュウ</t>
    </rPh>
    <rPh sb="12" eb="14">
      <t>タイショウ</t>
    </rPh>
    <rPh sb="14" eb="16">
      <t>シアイ</t>
    </rPh>
    <rPh sb="18" eb="20">
      <t>ジッセン</t>
    </rPh>
    <rPh sb="20" eb="22">
      <t>ケイケン</t>
    </rPh>
    <phoneticPr fontId="20"/>
  </si>
  <si>
    <t xml:space="preserve">B級レフリー資格
(B級対象試合での実戦経験あり）
</t>
    <rPh sb="1" eb="2">
      <t>キュウ</t>
    </rPh>
    <rPh sb="11" eb="12">
      <t>キュウ</t>
    </rPh>
    <rPh sb="12" eb="14">
      <t>タイショウ</t>
    </rPh>
    <rPh sb="14" eb="16">
      <t>シアイ</t>
    </rPh>
    <rPh sb="18" eb="20">
      <t>ジッセン</t>
    </rPh>
    <rPh sb="20" eb="22">
      <t>ケイケン</t>
    </rPh>
    <phoneticPr fontId="20"/>
  </si>
  <si>
    <t>ウチダ コウヘイ</t>
  </si>
  <si>
    <t>イトウ シゲヒコ</t>
  </si>
  <si>
    <t>安全委員講習会受講①
（安全推進講習会・スクール内展開）
6/24</t>
    <phoneticPr fontId="20"/>
  </si>
  <si>
    <t>安全委員講習会受講②
（熱中症
脳震盪）
6/24</t>
    <rPh sb="12" eb="14">
      <t>ネッチュウ</t>
    </rPh>
    <rPh sb="14" eb="15">
      <t>ショウ</t>
    </rPh>
    <rPh sb="16" eb="19">
      <t>ノウシントウ</t>
    </rPh>
    <phoneticPr fontId="20"/>
  </si>
  <si>
    <t>安全委員講習会受講③
（アイシング・テーピング等）
8/12</t>
    <rPh sb="23" eb="24">
      <t>ナド</t>
    </rPh>
    <phoneticPr fontId="20"/>
  </si>
  <si>
    <t>安全委員講習会受講③
（救命・止血　鎌倉市消防）
7/15</t>
    <phoneticPr fontId="20"/>
  </si>
  <si>
    <t>安全委員講習会受講④
（安全推進講習会・スクール内展開2⃣）
7/22</t>
    <phoneticPr fontId="20"/>
  </si>
  <si>
    <t>保有</t>
    <phoneticPr fontId="18"/>
  </si>
  <si>
    <t>神奈川県協会
ミニラグビー
指導者講習
8/5</t>
    <phoneticPr fontId="20"/>
  </si>
  <si>
    <t>鎌倉RS
鎌倉消防士署</t>
    <rPh sb="5" eb="7">
      <t>カマクラ</t>
    </rPh>
    <rPh sb="7" eb="10">
      <t>ショウボウシ</t>
    </rPh>
    <rPh sb="10" eb="11">
      <t>ショ</t>
    </rPh>
    <phoneticPr fontId="20"/>
  </si>
  <si>
    <t>スクール内技術委員講習会
　構成</t>
    <phoneticPr fontId="20"/>
  </si>
  <si>
    <t>スクール内技術委員講習会
受講③
7/22
（予定）</t>
    <rPh sb="23" eb="25">
      <t>ヨテイ</t>
    </rPh>
    <phoneticPr fontId="20"/>
  </si>
  <si>
    <t>スクール内技術委員講習会
受講②
7/15
（予定）</t>
    <rPh sb="23" eb="25">
      <t>ヨテイ</t>
    </rPh>
    <phoneticPr fontId="20"/>
  </si>
  <si>
    <t>スクール内技術委員講習会
受講①
7/7</t>
    <phoneticPr fontId="20"/>
  </si>
  <si>
    <t>スクール内安全委員講習会
構成</t>
    <phoneticPr fontId="20"/>
  </si>
  <si>
    <t>救命救助
講習会
※スクール安全講習会でも実施　　　　</t>
    <rPh sb="2" eb="4">
      <t>キュウジョ</t>
    </rPh>
    <rPh sb="14" eb="16">
      <t>アンゼン</t>
    </rPh>
    <rPh sb="16" eb="18">
      <t>コウシュウ</t>
    </rPh>
    <rPh sb="18" eb="19">
      <t>カイ</t>
    </rPh>
    <rPh sb="21" eb="23">
      <t>ジッシ</t>
    </rPh>
    <phoneticPr fontId="20"/>
  </si>
  <si>
    <t>スポーツ
リーダー
（スポーツ指導基礎資格）</t>
    <rPh sb="15" eb="17">
      <t>シドウ</t>
    </rPh>
    <rPh sb="17" eb="19">
      <t>キソ</t>
    </rPh>
    <phoneticPr fontId="20"/>
  </si>
  <si>
    <t>育成コーチ期限</t>
    <rPh sb="0" eb="2">
      <t>イクセイ</t>
    </rPh>
    <rPh sb="5" eb="7">
      <t>キゲン</t>
    </rPh>
    <phoneticPr fontId="18"/>
  </si>
  <si>
    <t>オザキ　コウスケ</t>
    <phoneticPr fontId="18"/>
  </si>
  <si>
    <t>アソダ　ユタカ</t>
    <phoneticPr fontId="18"/>
  </si>
  <si>
    <t>小１</t>
    <rPh sb="0" eb="1">
      <t>２</t>
    </rPh>
    <phoneticPr fontId="18"/>
  </si>
  <si>
    <t>2018/6/29現在</t>
    <rPh sb="9" eb="11">
      <t>ゲンザイ</t>
    </rPh>
    <phoneticPr fontId="18"/>
  </si>
  <si>
    <t>T(Technical)合計
S(Safty)合計
それぞれが
2018/11末までに
12pointずつが
必要</t>
    <rPh sb="12" eb="14">
      <t>ゴウケイ</t>
    </rPh>
    <rPh sb="23" eb="25">
      <t>ゴウケイ</t>
    </rPh>
    <rPh sb="39" eb="40">
      <t>マツ</t>
    </rPh>
    <rPh sb="55" eb="57">
      <t>ヒツヨウ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</si>
</sst>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MS P ゴシック"/>
      <family val="2"/>
      <charset val="128"/>
    </font>
    <font>
      <sz val="9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MS P ゴシック"/>
      <family val="2"/>
      <charset val="128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theme="0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theme="0"/>
      </top>
      <bottom style="dashed">
        <color theme="0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theme="0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theme="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23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36" borderId="16" xfId="0" applyFont="1" applyFill="1" applyBorder="1" applyAlignment="1">
      <alignment vertical="top" textRotation="255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>
      <alignment vertical="center"/>
    </xf>
    <xf numFmtId="0" fontId="19" fillId="34" borderId="11" xfId="0" applyFont="1" applyFill="1" applyBorder="1" applyAlignment="1">
      <alignment vertical="center" wrapText="1"/>
    </xf>
    <xf numFmtId="0" fontId="19" fillId="0" borderId="11" xfId="0" applyFont="1" applyBorder="1">
      <alignment vertical="center"/>
    </xf>
    <xf numFmtId="0" fontId="19" fillId="0" borderId="11" xfId="0" applyFont="1" applyBorder="1" applyAlignment="1">
      <alignment horizontal="center" vertical="center"/>
    </xf>
    <xf numFmtId="0" fontId="19" fillId="39" borderId="10" xfId="0" applyFont="1" applyFill="1" applyBorder="1">
      <alignment vertical="center"/>
    </xf>
    <xf numFmtId="0" fontId="19" fillId="0" borderId="12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24" xfId="0" applyFont="1" applyBorder="1">
      <alignment vertical="center"/>
    </xf>
    <xf numFmtId="0" fontId="19" fillId="39" borderId="24" xfId="0" applyFont="1" applyFill="1" applyBorder="1">
      <alignment vertical="center"/>
    </xf>
    <xf numFmtId="0" fontId="19" fillId="0" borderId="25" xfId="0" applyFont="1" applyBorder="1">
      <alignment vertical="center"/>
    </xf>
    <xf numFmtId="0" fontId="19" fillId="36" borderId="27" xfId="0" applyFont="1" applyFill="1" applyBorder="1" applyAlignment="1">
      <alignment vertical="center" textRotation="255"/>
    </xf>
    <xf numFmtId="0" fontId="21" fillId="36" borderId="28" xfId="0" applyFont="1" applyFill="1" applyBorder="1" applyAlignment="1">
      <alignment vertical="center" textRotation="255" wrapText="1"/>
    </xf>
    <xf numFmtId="0" fontId="19" fillId="37" borderId="32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0" fontId="19" fillId="39" borderId="21" xfId="0" applyFont="1" applyFill="1" applyBorder="1">
      <alignment vertical="center"/>
    </xf>
    <xf numFmtId="0" fontId="19" fillId="39" borderId="23" xfId="0" applyFont="1" applyFill="1" applyBorder="1">
      <alignment vertical="center"/>
    </xf>
    <xf numFmtId="0" fontId="21" fillId="36" borderId="28" xfId="0" applyFont="1" applyFill="1" applyBorder="1" applyAlignment="1">
      <alignment vertical="top" textRotation="255"/>
    </xf>
    <xf numFmtId="0" fontId="19" fillId="36" borderId="34" xfId="0" applyFont="1" applyFill="1" applyBorder="1" applyAlignment="1">
      <alignment vertical="center" textRotation="255"/>
    </xf>
    <xf numFmtId="0" fontId="21" fillId="36" borderId="33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textRotation="255"/>
    </xf>
    <xf numFmtId="0" fontId="24" fillId="0" borderId="40" xfId="0" applyFont="1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 textRotation="255"/>
    </xf>
    <xf numFmtId="0" fontId="24" fillId="39" borderId="14" xfId="0" applyFont="1" applyFill="1" applyBorder="1" applyAlignment="1">
      <alignment horizontal="center" vertical="center" textRotation="255"/>
    </xf>
    <xf numFmtId="0" fontId="24" fillId="36" borderId="14" xfId="0" applyFont="1" applyFill="1" applyBorder="1" applyAlignment="1">
      <alignment horizontal="center" vertical="center" textRotation="255"/>
    </xf>
    <xf numFmtId="0" fontId="19" fillId="0" borderId="14" xfId="0" applyFont="1" applyBorder="1" applyAlignment="1">
      <alignment horizontal="center" vertical="center"/>
    </xf>
    <xf numFmtId="0" fontId="24" fillId="36" borderId="41" xfId="0" applyFont="1" applyFill="1" applyBorder="1" applyAlignment="1">
      <alignment horizontal="center" vertical="center" textRotation="255"/>
    </xf>
    <xf numFmtId="0" fontId="24" fillId="39" borderId="40" xfId="0" applyFont="1" applyFill="1" applyBorder="1" applyAlignment="1">
      <alignment horizontal="center" vertical="center" textRotation="255"/>
    </xf>
    <xf numFmtId="0" fontId="26" fillId="0" borderId="0" xfId="42" applyFont="1">
      <alignment vertical="center"/>
    </xf>
    <xf numFmtId="0" fontId="25" fillId="0" borderId="0" xfId="42">
      <alignment vertical="center"/>
    </xf>
    <xf numFmtId="0" fontId="27" fillId="41" borderId="46" xfId="42" applyFont="1" applyFill="1" applyBorder="1" applyAlignment="1">
      <alignment horizontal="center" vertical="center" wrapText="1"/>
    </xf>
    <xf numFmtId="0" fontId="27" fillId="42" borderId="48" xfId="42" applyFont="1" applyFill="1" applyBorder="1">
      <alignment vertical="center"/>
    </xf>
    <xf numFmtId="0" fontId="28" fillId="36" borderId="49" xfId="42" applyFont="1" applyFill="1" applyBorder="1" applyAlignment="1">
      <alignment horizontal="center" vertical="center"/>
    </xf>
    <xf numFmtId="0" fontId="26" fillId="36" borderId="49" xfId="42" applyFont="1" applyFill="1" applyBorder="1" applyAlignment="1">
      <alignment horizontal="center" vertical="center"/>
    </xf>
    <xf numFmtId="0" fontId="29" fillId="36" borderId="50" xfId="42" applyFont="1" applyFill="1" applyBorder="1">
      <alignment vertical="center"/>
    </xf>
    <xf numFmtId="0" fontId="27" fillId="42" borderId="51" xfId="42" applyFont="1" applyFill="1" applyBorder="1">
      <alignment vertical="center"/>
    </xf>
    <xf numFmtId="0" fontId="28" fillId="36" borderId="52" xfId="42" applyFont="1" applyFill="1" applyBorder="1" applyAlignment="1">
      <alignment horizontal="center" vertical="center"/>
    </xf>
    <xf numFmtId="0" fontId="26" fillId="36" borderId="52" xfId="42" applyFont="1" applyFill="1" applyBorder="1" applyAlignment="1">
      <alignment horizontal="center" vertical="center"/>
    </xf>
    <xf numFmtId="0" fontId="29" fillId="36" borderId="53" xfId="42" applyFont="1" applyFill="1" applyBorder="1">
      <alignment vertical="center"/>
    </xf>
    <xf numFmtId="0" fontId="27" fillId="42" borderId="54" xfId="42" applyFont="1" applyFill="1" applyBorder="1">
      <alignment vertical="center"/>
    </xf>
    <xf numFmtId="0" fontId="28" fillId="36" borderId="55" xfId="42" applyFont="1" applyFill="1" applyBorder="1" applyAlignment="1">
      <alignment horizontal="center" vertical="center"/>
    </xf>
    <xf numFmtId="0" fontId="26" fillId="36" borderId="55" xfId="42" applyFont="1" applyFill="1" applyBorder="1" applyAlignment="1">
      <alignment horizontal="center" vertical="center"/>
    </xf>
    <xf numFmtId="0" fontId="29" fillId="36" borderId="56" xfId="42" applyFont="1" applyFill="1" applyBorder="1">
      <alignment vertical="center"/>
    </xf>
    <xf numFmtId="0" fontId="27" fillId="42" borderId="54" xfId="42" applyFont="1" applyFill="1" applyBorder="1" applyAlignment="1">
      <alignment horizontal="center" vertical="center"/>
    </xf>
    <xf numFmtId="0" fontId="26" fillId="36" borderId="29" xfId="42" applyFont="1" applyFill="1" applyBorder="1">
      <alignment vertical="center"/>
    </xf>
    <xf numFmtId="0" fontId="28" fillId="36" borderId="13" xfId="42" applyFont="1" applyFill="1" applyBorder="1" applyAlignment="1">
      <alignment horizontal="center" vertical="center"/>
    </xf>
    <xf numFmtId="0" fontId="26" fillId="36" borderId="13" xfId="42" applyFont="1" applyFill="1" applyBorder="1" applyAlignment="1">
      <alignment horizontal="center" vertical="center"/>
    </xf>
    <xf numFmtId="0" fontId="26" fillId="36" borderId="57" xfId="42" applyFont="1" applyFill="1" applyBorder="1" applyAlignment="1">
      <alignment horizontal="center" vertical="center"/>
    </xf>
    <xf numFmtId="0" fontId="26" fillId="36" borderId="13" xfId="42" applyFont="1" applyFill="1" applyBorder="1">
      <alignment vertical="center"/>
    </xf>
    <xf numFmtId="0" fontId="29" fillId="36" borderId="18" xfId="42" applyFont="1" applyFill="1" applyBorder="1">
      <alignment vertical="center"/>
    </xf>
    <xf numFmtId="0" fontId="26" fillId="36" borderId="58" xfId="42" applyFont="1" applyFill="1" applyBorder="1" applyAlignment="1">
      <alignment horizontal="center" vertical="center"/>
    </xf>
    <xf numFmtId="0" fontId="26" fillId="36" borderId="59" xfId="42" applyFont="1" applyFill="1" applyBorder="1" applyAlignment="1">
      <alignment horizontal="center" vertical="center"/>
    </xf>
    <xf numFmtId="0" fontId="26" fillId="36" borderId="60" xfId="42" applyFont="1" applyFill="1" applyBorder="1" applyAlignment="1">
      <alignment horizontal="center" vertical="center"/>
    </xf>
    <xf numFmtId="0" fontId="26" fillId="0" borderId="49" xfId="42" applyFont="1" applyFill="1" applyBorder="1" applyAlignment="1">
      <alignment horizontal="center" vertical="center"/>
    </xf>
    <xf numFmtId="0" fontId="26" fillId="0" borderId="52" xfId="42" applyFont="1" applyFill="1" applyBorder="1" applyAlignment="1">
      <alignment horizontal="center" vertical="center"/>
    </xf>
    <xf numFmtId="0" fontId="26" fillId="0" borderId="55" xfId="42" applyFont="1" applyFill="1" applyBorder="1" applyAlignment="1">
      <alignment horizontal="center" vertical="center"/>
    </xf>
    <xf numFmtId="0" fontId="27" fillId="42" borderId="61" xfId="42" applyFont="1" applyFill="1" applyBorder="1">
      <alignment vertical="center"/>
    </xf>
    <xf numFmtId="0" fontId="28" fillId="36" borderId="62" xfId="42" applyFont="1" applyFill="1" applyBorder="1" applyAlignment="1">
      <alignment horizontal="center" vertical="center"/>
    </xf>
    <xf numFmtId="0" fontId="26" fillId="36" borderId="63" xfId="42" applyFont="1" applyFill="1" applyBorder="1" applyAlignment="1">
      <alignment horizontal="center" vertical="center"/>
    </xf>
    <xf numFmtId="0" fontId="26" fillId="36" borderId="62" xfId="42" applyFont="1" applyFill="1" applyBorder="1" applyAlignment="1">
      <alignment horizontal="center" vertical="center"/>
    </xf>
    <xf numFmtId="0" fontId="26" fillId="36" borderId="64" xfId="42" applyFont="1" applyFill="1" applyBorder="1" applyAlignment="1">
      <alignment horizontal="center" vertical="center"/>
    </xf>
    <xf numFmtId="0" fontId="29" fillId="36" borderId="65" xfId="42" applyFont="1" applyFill="1" applyBorder="1">
      <alignment vertical="center"/>
    </xf>
    <xf numFmtId="0" fontId="31" fillId="42" borderId="48" xfId="42" applyFont="1" applyFill="1" applyBorder="1">
      <alignment vertical="center"/>
    </xf>
    <xf numFmtId="0" fontId="32" fillId="36" borderId="50" xfId="42" applyFont="1" applyFill="1" applyBorder="1" applyAlignment="1">
      <alignment vertical="center" wrapText="1"/>
    </xf>
    <xf numFmtId="0" fontId="31" fillId="42" borderId="51" xfId="42" applyFont="1" applyFill="1" applyBorder="1">
      <alignment vertical="center"/>
    </xf>
    <xf numFmtId="0" fontId="28" fillId="36" borderId="56" xfId="42" applyFont="1" applyFill="1" applyBorder="1">
      <alignment vertical="center"/>
    </xf>
    <xf numFmtId="0" fontId="31" fillId="42" borderId="54" xfId="42" applyFont="1" applyFill="1" applyBorder="1">
      <alignment vertical="center"/>
    </xf>
    <xf numFmtId="0" fontId="31" fillId="42" borderId="61" xfId="42" applyFont="1" applyFill="1" applyBorder="1">
      <alignment vertical="center"/>
    </xf>
    <xf numFmtId="0" fontId="28" fillId="36" borderId="65" xfId="42" applyFont="1" applyFill="1" applyBorder="1">
      <alignment vertical="center"/>
    </xf>
    <xf numFmtId="0" fontId="28" fillId="36" borderId="18" xfId="42" applyFont="1" applyFill="1" applyBorder="1">
      <alignment vertical="center"/>
    </xf>
    <xf numFmtId="0" fontId="28" fillId="36" borderId="14" xfId="42" applyFont="1" applyFill="1" applyBorder="1" applyAlignment="1">
      <alignment horizontal="center" vertical="center"/>
    </xf>
    <xf numFmtId="0" fontId="26" fillId="36" borderId="14" xfId="42" applyFont="1" applyFill="1" applyBorder="1" applyAlignment="1">
      <alignment horizontal="center" vertical="center"/>
    </xf>
    <xf numFmtId="0" fontId="28" fillId="36" borderId="41" xfId="42" applyFont="1" applyFill="1" applyBorder="1">
      <alignment vertical="center"/>
    </xf>
    <xf numFmtId="0" fontId="28" fillId="36" borderId="59" xfId="42" applyFont="1" applyFill="1" applyBorder="1" applyAlignment="1">
      <alignment horizontal="center" vertical="center"/>
    </xf>
    <xf numFmtId="0" fontId="28" fillId="36" borderId="66" xfId="42" applyFont="1" applyFill="1" applyBorder="1">
      <alignment vertical="center"/>
    </xf>
    <xf numFmtId="0" fontId="32" fillId="36" borderId="49" xfId="42" applyFont="1" applyFill="1" applyBorder="1" applyAlignment="1">
      <alignment horizontal="center" vertical="center" wrapText="1"/>
    </xf>
    <xf numFmtId="0" fontId="29" fillId="36" borderId="50" xfId="42" applyFont="1" applyFill="1" applyBorder="1" applyAlignment="1">
      <alignment vertical="center" wrapText="1"/>
    </xf>
    <xf numFmtId="0" fontId="27" fillId="42" borderId="67" xfId="42" applyFont="1" applyFill="1" applyBorder="1">
      <alignment vertical="center"/>
    </xf>
    <xf numFmtId="0" fontId="28" fillId="36" borderId="68" xfId="42" applyFont="1" applyFill="1" applyBorder="1" applyAlignment="1">
      <alignment horizontal="center" vertical="center"/>
    </xf>
    <xf numFmtId="0" fontId="26" fillId="36" borderId="68" xfId="42" applyFont="1" applyFill="1" applyBorder="1" applyAlignment="1">
      <alignment horizontal="center" vertical="center"/>
    </xf>
    <xf numFmtId="0" fontId="28" fillId="36" borderId="69" xfId="42" applyFont="1" applyFill="1" applyBorder="1">
      <alignment vertical="center"/>
    </xf>
    <xf numFmtId="0" fontId="19" fillId="43" borderId="29" xfId="0" applyFont="1" applyFill="1" applyBorder="1">
      <alignment vertical="center"/>
    </xf>
    <xf numFmtId="0" fontId="19" fillId="43" borderId="30" xfId="0" applyFont="1" applyFill="1" applyBorder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 wrapText="1"/>
    </xf>
    <xf numFmtId="56" fontId="19" fillId="0" borderId="10" xfId="0" applyNumberFormat="1" applyFont="1" applyBorder="1">
      <alignment vertical="center"/>
    </xf>
    <xf numFmtId="0" fontId="19" fillId="0" borderId="76" xfId="0" applyFont="1" applyBorder="1">
      <alignment vertical="center"/>
    </xf>
    <xf numFmtId="0" fontId="19" fillId="0" borderId="77" xfId="0" applyFont="1" applyBorder="1">
      <alignment vertical="center"/>
    </xf>
    <xf numFmtId="0" fontId="19" fillId="0" borderId="72" xfId="0" applyFont="1" applyBorder="1" applyAlignment="1">
      <alignment horizontal="center" vertical="center"/>
    </xf>
    <xf numFmtId="0" fontId="21" fillId="36" borderId="80" xfId="0" applyFont="1" applyFill="1" applyBorder="1" applyAlignment="1">
      <alignment horizontal="center" vertical="center" wrapText="1"/>
    </xf>
    <xf numFmtId="0" fontId="21" fillId="36" borderId="33" xfId="0" applyFont="1" applyFill="1" applyBorder="1" applyAlignment="1">
      <alignment horizontal="center" vertical="center" textRotation="255"/>
    </xf>
    <xf numFmtId="0" fontId="21" fillId="36" borderId="74" xfId="0" applyFont="1" applyFill="1" applyBorder="1" applyAlignment="1">
      <alignment horizontal="center" vertical="center"/>
    </xf>
    <xf numFmtId="0" fontId="21" fillId="36" borderId="80" xfId="0" applyFont="1" applyFill="1" applyBorder="1" applyAlignment="1">
      <alignment horizontal="center" vertical="center"/>
    </xf>
    <xf numFmtId="0" fontId="19" fillId="38" borderId="83" xfId="0" applyFont="1" applyFill="1" applyBorder="1" applyAlignment="1">
      <alignment horizontal="center" vertical="center"/>
    </xf>
    <xf numFmtId="0" fontId="19" fillId="37" borderId="71" xfId="0" applyFont="1" applyFill="1" applyBorder="1" applyAlignment="1">
      <alignment horizontal="center" vertical="center"/>
    </xf>
    <xf numFmtId="0" fontId="19" fillId="38" borderId="70" xfId="0" applyFont="1" applyFill="1" applyBorder="1" applyAlignment="1">
      <alignment horizontal="center" vertical="center"/>
    </xf>
    <xf numFmtId="0" fontId="19" fillId="37" borderId="84" xfId="0" applyFont="1" applyFill="1" applyBorder="1" applyAlignment="1">
      <alignment horizontal="center" vertical="center"/>
    </xf>
    <xf numFmtId="0" fontId="19" fillId="38" borderId="19" xfId="0" applyFont="1" applyFill="1" applyBorder="1" applyAlignment="1">
      <alignment horizontal="center" vertical="center"/>
    </xf>
    <xf numFmtId="0" fontId="19" fillId="36" borderId="57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textRotation="255"/>
    </xf>
    <xf numFmtId="0" fontId="24" fillId="0" borderId="82" xfId="0" applyFont="1" applyBorder="1" applyAlignment="1">
      <alignment horizontal="center" vertical="center" textRotation="255"/>
    </xf>
    <xf numFmtId="0" fontId="24" fillId="39" borderId="81" xfId="0" applyFont="1" applyFill="1" applyBorder="1" applyAlignment="1">
      <alignment horizontal="center" vertical="center" textRotation="255"/>
    </xf>
    <xf numFmtId="0" fontId="24" fillId="0" borderId="81" xfId="0" applyFont="1" applyBorder="1" applyAlignment="1">
      <alignment horizontal="center" vertical="center" textRotation="255"/>
    </xf>
    <xf numFmtId="0" fontId="24" fillId="36" borderId="74" xfId="0" applyFont="1" applyFill="1" applyBorder="1" applyAlignment="1">
      <alignment horizontal="center" vertical="center" textRotation="255"/>
    </xf>
    <xf numFmtId="0" fontId="19" fillId="0" borderId="36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24" fillId="39" borderId="82" xfId="0" applyFont="1" applyFill="1" applyBorder="1" applyAlignment="1">
      <alignment horizontal="center" vertical="center" textRotation="255"/>
    </xf>
    <xf numFmtId="0" fontId="24" fillId="36" borderId="33" xfId="0" applyFont="1" applyFill="1" applyBorder="1" applyAlignment="1">
      <alignment horizontal="center" vertical="center" textRotation="255"/>
    </xf>
    <xf numFmtId="0" fontId="24" fillId="39" borderId="35" xfId="0" applyFont="1" applyFill="1" applyBorder="1" applyAlignment="1">
      <alignment horizontal="center" vertical="center" textRotation="255"/>
    </xf>
    <xf numFmtId="0" fontId="24" fillId="0" borderId="36" xfId="0" applyFont="1" applyBorder="1" applyAlignment="1">
      <alignment horizontal="center" vertical="center" textRotation="255"/>
    </xf>
    <xf numFmtId="0" fontId="24" fillId="36" borderId="81" xfId="0" applyFont="1" applyFill="1" applyBorder="1" applyAlignment="1">
      <alignment horizontal="center" vertical="center" textRotation="255"/>
    </xf>
    <xf numFmtId="0" fontId="24" fillId="36" borderId="37" xfId="0" applyFont="1" applyFill="1" applyBorder="1" applyAlignment="1">
      <alignment horizontal="center" vertical="center" textRotation="255"/>
    </xf>
    <xf numFmtId="0" fontId="19" fillId="0" borderId="0" xfId="0" applyFont="1" applyBorder="1">
      <alignment vertical="center"/>
    </xf>
    <xf numFmtId="56" fontId="19" fillId="0" borderId="0" xfId="0" applyNumberFormat="1" applyFont="1" applyBorder="1">
      <alignment vertical="center"/>
    </xf>
    <xf numFmtId="0" fontId="19" fillId="36" borderId="10" xfId="0" applyFont="1" applyFill="1" applyBorder="1">
      <alignment vertical="center"/>
    </xf>
    <xf numFmtId="0" fontId="19" fillId="36" borderId="22" xfId="0" applyFont="1" applyFill="1" applyBorder="1">
      <alignment vertical="center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36" borderId="75" xfId="0" applyFont="1" applyFill="1" applyBorder="1" applyAlignment="1">
      <alignment vertical="top" textRotation="255"/>
    </xf>
    <xf numFmtId="0" fontId="21" fillId="36" borderId="75" xfId="0" applyFont="1" applyFill="1" applyBorder="1" applyAlignment="1">
      <alignment vertical="top" textRotation="255" wrapText="1"/>
    </xf>
    <xf numFmtId="0" fontId="21" fillId="36" borderId="73" xfId="0" applyFont="1" applyFill="1" applyBorder="1" applyAlignment="1">
      <alignment vertical="top"/>
    </xf>
    <xf numFmtId="0" fontId="21" fillId="0" borderId="76" xfId="0" applyFont="1" applyBorder="1">
      <alignment vertical="center"/>
    </xf>
    <xf numFmtId="0" fontId="19" fillId="0" borderId="76" xfId="0" applyFont="1" applyBorder="1" applyAlignment="1">
      <alignment vertical="center" shrinkToFit="1"/>
    </xf>
    <xf numFmtId="0" fontId="19" fillId="34" borderId="11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34" fillId="38" borderId="41" xfId="0" applyFont="1" applyFill="1" applyBorder="1" applyAlignment="1">
      <alignment horizontal="center" vertical="center"/>
    </xf>
    <xf numFmtId="0" fontId="34" fillId="37" borderId="13" xfId="0" applyFont="1" applyFill="1" applyBorder="1">
      <alignment vertical="center"/>
    </xf>
    <xf numFmtId="0" fontId="34" fillId="40" borderId="22" xfId="0" applyFont="1" applyFill="1" applyBorder="1">
      <alignment vertical="center"/>
    </xf>
    <xf numFmtId="0" fontId="34" fillId="37" borderId="74" xfId="0" applyFont="1" applyFill="1" applyBorder="1">
      <alignment vertical="center"/>
    </xf>
    <xf numFmtId="0" fontId="34" fillId="40" borderId="25" xfId="0" applyFont="1" applyFill="1" applyBorder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19" fillId="0" borderId="1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36" borderId="78" xfId="0" applyFont="1" applyFill="1" applyBorder="1" applyAlignment="1">
      <alignment horizontal="center" vertical="center" wrapText="1"/>
    </xf>
    <xf numFmtId="0" fontId="21" fillId="36" borderId="79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1" fillId="36" borderId="81" xfId="0" applyFont="1" applyFill="1" applyBorder="1" applyAlignment="1">
      <alignment horizontal="center" vertical="center" wrapText="1"/>
    </xf>
    <xf numFmtId="0" fontId="21" fillId="36" borderId="82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21" fillId="36" borderId="27" xfId="0" applyFont="1" applyFill="1" applyBorder="1" applyAlignment="1">
      <alignment horizontal="center" vertical="center"/>
    </xf>
    <xf numFmtId="0" fontId="21" fillId="36" borderId="15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 wrapText="1"/>
    </xf>
    <xf numFmtId="0" fontId="19" fillId="36" borderId="27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0" fontId="19" fillId="36" borderId="26" xfId="0" applyFont="1" applyFill="1" applyBorder="1" applyAlignment="1">
      <alignment horizontal="center" vertical="center"/>
    </xf>
    <xf numFmtId="0" fontId="22" fillId="36" borderId="35" xfId="0" applyFont="1" applyFill="1" applyBorder="1" applyAlignment="1">
      <alignment horizontal="center" vertical="center" wrapText="1"/>
    </xf>
    <xf numFmtId="0" fontId="22" fillId="36" borderId="36" xfId="0" applyFont="1" applyFill="1" applyBorder="1" applyAlignment="1">
      <alignment horizontal="center" vertical="center"/>
    </xf>
    <xf numFmtId="0" fontId="22" fillId="36" borderId="81" xfId="0" applyFont="1" applyFill="1" applyBorder="1" applyAlignment="1">
      <alignment horizontal="center" vertical="center" wrapText="1"/>
    </xf>
    <xf numFmtId="0" fontId="22" fillId="36" borderId="82" xfId="0" applyFont="1" applyFill="1" applyBorder="1" applyAlignment="1">
      <alignment horizontal="center" vertical="center"/>
    </xf>
    <xf numFmtId="0" fontId="23" fillId="36" borderId="81" xfId="0" applyFont="1" applyFill="1" applyBorder="1" applyAlignment="1">
      <alignment horizontal="center" vertical="center" wrapText="1"/>
    </xf>
    <xf numFmtId="0" fontId="23" fillId="36" borderId="82" xfId="0" applyFont="1" applyFill="1" applyBorder="1" applyAlignment="1">
      <alignment horizontal="center" vertical="center" wrapText="1"/>
    </xf>
    <xf numFmtId="0" fontId="22" fillId="36" borderId="81" xfId="0" applyFont="1" applyFill="1" applyBorder="1" applyAlignment="1">
      <alignment horizontal="center" vertical="center"/>
    </xf>
    <xf numFmtId="0" fontId="23" fillId="36" borderId="81" xfId="0" applyFont="1" applyFill="1" applyBorder="1" applyAlignment="1">
      <alignment horizontal="center" vertical="center"/>
    </xf>
    <xf numFmtId="0" fontId="23" fillId="36" borderId="82" xfId="0" applyFont="1" applyFill="1" applyBorder="1" applyAlignment="1">
      <alignment horizontal="center" vertical="center"/>
    </xf>
    <xf numFmtId="0" fontId="23" fillId="36" borderId="35" xfId="0" applyFont="1" applyFill="1" applyBorder="1" applyAlignment="1">
      <alignment horizontal="center" vertical="center" wrapText="1"/>
    </xf>
    <xf numFmtId="0" fontId="23" fillId="36" borderId="36" xfId="0" applyFont="1" applyFill="1" applyBorder="1" applyAlignment="1">
      <alignment horizontal="center" vertical="center" wrapText="1"/>
    </xf>
    <xf numFmtId="0" fontId="21" fillId="36" borderId="80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0" fontId="22" fillId="36" borderId="36" xfId="0" applyFont="1" applyFill="1" applyBorder="1" applyAlignment="1">
      <alignment horizontal="center" vertical="center" wrapText="1"/>
    </xf>
    <xf numFmtId="0" fontId="22" fillId="36" borderId="82" xfId="0" applyFont="1" applyFill="1" applyBorder="1" applyAlignment="1">
      <alignment horizontal="center" vertical="center" wrapText="1"/>
    </xf>
    <xf numFmtId="0" fontId="19" fillId="36" borderId="85" xfId="0" applyFont="1" applyFill="1" applyBorder="1" applyAlignment="1">
      <alignment horizontal="center" vertical="center" wrapText="1"/>
    </xf>
    <xf numFmtId="0" fontId="19" fillId="36" borderId="86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 textRotation="255"/>
    </xf>
    <xf numFmtId="0" fontId="24" fillId="0" borderId="30" xfId="0" applyFont="1" applyBorder="1" applyAlignment="1">
      <alignment horizontal="center" vertical="center" textRotation="255"/>
    </xf>
    <xf numFmtId="0" fontId="24" fillId="37" borderId="13" xfId="0" applyFont="1" applyFill="1" applyBorder="1" applyAlignment="1">
      <alignment horizontal="center" vertical="center"/>
    </xf>
    <xf numFmtId="0" fontId="24" fillId="37" borderId="74" xfId="0" applyFont="1" applyFill="1" applyBorder="1" applyAlignment="1">
      <alignment horizontal="center" vertical="center"/>
    </xf>
    <xf numFmtId="0" fontId="24" fillId="38" borderId="22" xfId="0" applyFont="1" applyFill="1" applyBorder="1" applyAlignment="1">
      <alignment horizontal="center" vertical="center"/>
    </xf>
    <xf numFmtId="0" fontId="24" fillId="38" borderId="25" xfId="0" applyFont="1" applyFill="1" applyBorder="1" applyAlignment="1">
      <alignment horizontal="center" vertical="center"/>
    </xf>
    <xf numFmtId="0" fontId="21" fillId="0" borderId="80" xfId="0" applyFont="1" applyBorder="1" applyAlignment="1">
      <alignment horizontal="center" vertical="top" textRotation="255"/>
    </xf>
    <xf numFmtId="0" fontId="21" fillId="0" borderId="16" xfId="0" applyFont="1" applyBorder="1" applyAlignment="1">
      <alignment horizontal="center" vertical="top" textRotation="255"/>
    </xf>
    <xf numFmtId="0" fontId="27" fillId="41" borderId="42" xfId="42" applyFont="1" applyFill="1" applyBorder="1" applyAlignment="1">
      <alignment horizontal="center" vertical="center"/>
    </xf>
    <xf numFmtId="0" fontId="27" fillId="41" borderId="45" xfId="42" applyFont="1" applyFill="1" applyBorder="1" applyAlignment="1">
      <alignment horizontal="center" vertical="center"/>
    </xf>
    <xf numFmtId="0" fontId="27" fillId="41" borderId="43" xfId="42" applyFont="1" applyFill="1" applyBorder="1" applyAlignment="1">
      <alignment horizontal="center" vertical="center"/>
    </xf>
    <xf numFmtId="0" fontId="27" fillId="41" borderId="46" xfId="42" applyFont="1" applyFill="1" applyBorder="1" applyAlignment="1">
      <alignment horizontal="center" vertical="center"/>
    </xf>
    <xf numFmtId="0" fontId="27" fillId="41" borderId="44" xfId="42" applyFont="1" applyFill="1" applyBorder="1" applyAlignment="1">
      <alignment horizontal="center" vertical="center"/>
    </xf>
    <xf numFmtId="0" fontId="27" fillId="41" borderId="47" xfId="42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3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CCCC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0"/>
  <sheetViews>
    <sheetView tabSelected="1" zoomScale="60" zoomScaleNormal="6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H40" sqref="H40"/>
    </sheetView>
  </sheetViews>
  <sheetFormatPr defaultRowHeight="18.75" outlineLevelCol="1"/>
  <cols>
    <col min="1" max="1" width="9" style="3"/>
    <col min="2" max="2" width="8.875" style="3" customWidth="1" outlineLevel="1"/>
    <col min="3" max="3" width="7.5" style="3" customWidth="1" outlineLevel="1"/>
    <col min="4" max="4" width="11.125" style="1" customWidth="1"/>
    <col min="5" max="5" width="26.25" style="1" customWidth="1" outlineLevel="1"/>
    <col min="6" max="6" width="9" style="1" customWidth="1" outlineLevel="1"/>
    <col min="7" max="7" width="13.625" style="1" customWidth="1" outlineLevel="1"/>
    <col min="8" max="8" width="15.375" style="1" customWidth="1" outlineLevel="1"/>
    <col min="9" max="9" width="13.625" style="1" customWidth="1" outlineLevel="1"/>
    <col min="10" max="10" width="18" style="1" customWidth="1" outlineLevel="1"/>
    <col min="11" max="13" width="13.625" style="1" hidden="1" customWidth="1" outlineLevel="1"/>
    <col min="14" max="76" width="5.625" style="1" customWidth="1"/>
    <col min="77" max="78" width="8.625" style="1" customWidth="1"/>
    <col min="79" max="79" width="51.125" style="1" customWidth="1"/>
    <col min="80" max="80" width="9.5" style="129" customWidth="1"/>
    <col min="81" max="16384" width="9" style="1"/>
  </cols>
  <sheetData>
    <row r="1" spans="1:80" ht="25.5" thickBot="1">
      <c r="A1" s="93" t="s">
        <v>245</v>
      </c>
      <c r="E1" s="94"/>
      <c r="F1" s="94"/>
      <c r="G1" s="151" t="s">
        <v>290</v>
      </c>
      <c r="N1" s="19"/>
      <c r="O1" s="184" t="s">
        <v>158</v>
      </c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6"/>
      <c r="AL1" s="184" t="s">
        <v>159</v>
      </c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6"/>
      <c r="BM1" s="179" t="s">
        <v>160</v>
      </c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1"/>
      <c r="BY1" s="25"/>
      <c r="BZ1" s="4"/>
      <c r="CA1" s="135"/>
    </row>
    <row r="2" spans="1:80" s="5" customFormat="1" ht="109.5" customHeight="1">
      <c r="A2" s="175" t="s">
        <v>258</v>
      </c>
      <c r="B2" s="175"/>
      <c r="C2" s="175"/>
      <c r="D2" s="175"/>
      <c r="E2" s="175"/>
      <c r="N2" s="20" t="s">
        <v>161</v>
      </c>
      <c r="O2" s="182" t="s">
        <v>189</v>
      </c>
      <c r="P2" s="183"/>
      <c r="Q2" s="155" t="s">
        <v>259</v>
      </c>
      <c r="R2" s="156"/>
      <c r="S2" s="155" t="s">
        <v>260</v>
      </c>
      <c r="T2" s="156"/>
      <c r="U2" s="155" t="s">
        <v>277</v>
      </c>
      <c r="V2" s="156"/>
      <c r="W2" s="155" t="s">
        <v>284</v>
      </c>
      <c r="X2" s="156"/>
      <c r="Y2" s="155" t="s">
        <v>261</v>
      </c>
      <c r="Z2" s="156"/>
      <c r="AA2" s="155" t="s">
        <v>190</v>
      </c>
      <c r="AB2" s="156"/>
      <c r="AC2" s="155" t="s">
        <v>262</v>
      </c>
      <c r="AD2" s="183"/>
      <c r="AE2" s="155" t="s">
        <v>285</v>
      </c>
      <c r="AF2" s="156"/>
      <c r="AG2" s="155" t="s">
        <v>163</v>
      </c>
      <c r="AH2" s="156"/>
      <c r="AI2" s="155" t="s">
        <v>263</v>
      </c>
      <c r="AJ2" s="156"/>
      <c r="AK2" s="101"/>
      <c r="AL2" s="182" t="s">
        <v>271</v>
      </c>
      <c r="AM2" s="183"/>
      <c r="AN2" s="155" t="s">
        <v>272</v>
      </c>
      <c r="AO2" s="156"/>
      <c r="AP2" s="155" t="s">
        <v>274</v>
      </c>
      <c r="AQ2" s="156"/>
      <c r="AR2" s="155" t="s">
        <v>275</v>
      </c>
      <c r="AS2" s="156"/>
      <c r="AT2" s="155" t="s">
        <v>273</v>
      </c>
      <c r="AU2" s="156"/>
      <c r="AV2" s="155" t="s">
        <v>283</v>
      </c>
      <c r="AW2" s="156"/>
      <c r="AX2" s="155" t="s">
        <v>164</v>
      </c>
      <c r="AY2" s="156"/>
      <c r="AZ2" s="106"/>
      <c r="BA2" s="155" t="s">
        <v>282</v>
      </c>
      <c r="BB2" s="156"/>
      <c r="BC2" s="155" t="s">
        <v>281</v>
      </c>
      <c r="BD2" s="156"/>
      <c r="BE2" s="155" t="s">
        <v>280</v>
      </c>
      <c r="BF2" s="156"/>
      <c r="BG2" s="155" t="s">
        <v>165</v>
      </c>
      <c r="BH2" s="156"/>
      <c r="BI2" s="155" t="s">
        <v>279</v>
      </c>
      <c r="BJ2" s="156"/>
      <c r="BK2" s="198"/>
      <c r="BL2" s="199"/>
      <c r="BM2" s="182" t="s">
        <v>264</v>
      </c>
      <c r="BN2" s="183"/>
      <c r="BO2" s="155" t="s">
        <v>265</v>
      </c>
      <c r="BP2" s="156"/>
      <c r="BQ2" s="155" t="s">
        <v>266</v>
      </c>
      <c r="BR2" s="156"/>
      <c r="BS2" s="155" t="s">
        <v>267</v>
      </c>
      <c r="BT2" s="156"/>
      <c r="BU2" s="155" t="s">
        <v>268</v>
      </c>
      <c r="BV2" s="156"/>
      <c r="BW2" s="106"/>
      <c r="BX2" s="101"/>
      <c r="BY2" s="202" t="s">
        <v>291</v>
      </c>
      <c r="BZ2" s="203"/>
      <c r="CA2" s="136"/>
      <c r="CB2" s="133"/>
    </row>
    <row r="3" spans="1:80" s="6" customFormat="1" ht="40.5" customHeight="1" thickBot="1">
      <c r="A3" s="3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6"/>
      <c r="O3" s="187" t="s">
        <v>166</v>
      </c>
      <c r="P3" s="188"/>
      <c r="Q3" s="189" t="s">
        <v>167</v>
      </c>
      <c r="R3" s="190"/>
      <c r="S3" s="169" t="s">
        <v>168</v>
      </c>
      <c r="T3" s="170"/>
      <c r="U3" s="189" t="s">
        <v>169</v>
      </c>
      <c r="V3" s="190"/>
      <c r="W3" s="191" t="s">
        <v>170</v>
      </c>
      <c r="X3" s="192"/>
      <c r="Y3" s="189" t="s">
        <v>167</v>
      </c>
      <c r="Z3" s="190"/>
      <c r="AA3" s="189" t="s">
        <v>166</v>
      </c>
      <c r="AB3" s="190"/>
      <c r="AC3" s="189" t="s">
        <v>166</v>
      </c>
      <c r="AD3" s="188"/>
      <c r="AE3" s="193" t="s">
        <v>171</v>
      </c>
      <c r="AF3" s="190"/>
      <c r="AG3" s="189" t="s">
        <v>172</v>
      </c>
      <c r="AH3" s="190"/>
      <c r="AI3" s="194" t="s">
        <v>173</v>
      </c>
      <c r="AJ3" s="195"/>
      <c r="AK3" s="107"/>
      <c r="AL3" s="196" t="s">
        <v>174</v>
      </c>
      <c r="AM3" s="197"/>
      <c r="AN3" s="169" t="s">
        <v>175</v>
      </c>
      <c r="AO3" s="170"/>
      <c r="AP3" s="169" t="s">
        <v>278</v>
      </c>
      <c r="AQ3" s="170"/>
      <c r="AR3" s="169" t="s">
        <v>175</v>
      </c>
      <c r="AS3" s="170"/>
      <c r="AT3" s="169" t="s">
        <v>175</v>
      </c>
      <c r="AU3" s="170"/>
      <c r="AV3" s="169" t="s">
        <v>175</v>
      </c>
      <c r="AW3" s="170"/>
      <c r="AX3" s="169" t="s">
        <v>175</v>
      </c>
      <c r="AY3" s="170"/>
      <c r="AZ3" s="108"/>
      <c r="BA3" s="169" t="s">
        <v>175</v>
      </c>
      <c r="BB3" s="170"/>
      <c r="BC3" s="169" t="s">
        <v>175</v>
      </c>
      <c r="BD3" s="170"/>
      <c r="BE3" s="169" t="s">
        <v>175</v>
      </c>
      <c r="BF3" s="170"/>
      <c r="BG3" s="169" t="s">
        <v>175</v>
      </c>
      <c r="BH3" s="170"/>
      <c r="BI3" s="169" t="s">
        <v>175</v>
      </c>
      <c r="BJ3" s="170"/>
      <c r="BK3" s="108"/>
      <c r="BL3" s="27"/>
      <c r="BM3" s="187" t="s">
        <v>176</v>
      </c>
      <c r="BN3" s="200"/>
      <c r="BO3" s="189" t="s">
        <v>176</v>
      </c>
      <c r="BP3" s="201"/>
      <c r="BQ3" s="189" t="s">
        <v>176</v>
      </c>
      <c r="BR3" s="201"/>
      <c r="BS3" s="169" t="s">
        <v>168</v>
      </c>
      <c r="BT3" s="170"/>
      <c r="BU3" s="169" t="s">
        <v>168</v>
      </c>
      <c r="BV3" s="170"/>
      <c r="BW3" s="108"/>
      <c r="BX3" s="27"/>
      <c r="BY3" s="204"/>
      <c r="BZ3" s="205"/>
      <c r="CA3" s="137"/>
      <c r="CB3" s="134"/>
    </row>
    <row r="4" spans="1:80" ht="20.100000000000001" customHeight="1">
      <c r="A4" s="157" t="s">
        <v>116</v>
      </c>
      <c r="B4" s="176" t="s">
        <v>132</v>
      </c>
      <c r="C4" s="176" t="s">
        <v>127</v>
      </c>
      <c r="D4" s="176" t="s">
        <v>113</v>
      </c>
      <c r="E4" s="158" t="s">
        <v>0</v>
      </c>
      <c r="F4" s="158" t="s">
        <v>125</v>
      </c>
      <c r="G4" s="166" t="s">
        <v>111</v>
      </c>
      <c r="H4" s="166"/>
      <c r="I4" s="166"/>
      <c r="J4" s="166"/>
      <c r="K4" s="163"/>
      <c r="L4" s="163"/>
      <c r="M4" s="163"/>
      <c r="N4" s="29" t="s">
        <v>191</v>
      </c>
      <c r="O4" s="171" t="s">
        <v>177</v>
      </c>
      <c r="P4" s="172"/>
      <c r="Q4" s="173" t="s">
        <v>178</v>
      </c>
      <c r="R4" s="174"/>
      <c r="S4" s="173" t="s">
        <v>177</v>
      </c>
      <c r="T4" s="174"/>
      <c r="U4" s="173" t="s">
        <v>179</v>
      </c>
      <c r="V4" s="174"/>
      <c r="W4" s="173" t="s">
        <v>179</v>
      </c>
      <c r="X4" s="174"/>
      <c r="Y4" s="173" t="s">
        <v>178</v>
      </c>
      <c r="Z4" s="174"/>
      <c r="AA4" s="173" t="s">
        <v>177</v>
      </c>
      <c r="AB4" s="174"/>
      <c r="AC4" s="173" t="s">
        <v>177</v>
      </c>
      <c r="AD4" s="172"/>
      <c r="AE4" s="173" t="s">
        <v>177</v>
      </c>
      <c r="AF4" s="174"/>
      <c r="AG4" s="173" t="s">
        <v>180</v>
      </c>
      <c r="AH4" s="174"/>
      <c r="AI4" s="173" t="s">
        <v>180</v>
      </c>
      <c r="AJ4" s="174"/>
      <c r="AK4" s="28"/>
      <c r="AL4" s="171" t="s">
        <v>179</v>
      </c>
      <c r="AM4" s="172"/>
      <c r="AN4" s="173" t="s">
        <v>179</v>
      </c>
      <c r="AO4" s="174"/>
      <c r="AP4" s="173" t="s">
        <v>179</v>
      </c>
      <c r="AQ4" s="174"/>
      <c r="AR4" s="173" t="s">
        <v>179</v>
      </c>
      <c r="AS4" s="174"/>
      <c r="AT4" s="173" t="s">
        <v>179</v>
      </c>
      <c r="AU4" s="174"/>
      <c r="AV4" s="173" t="s">
        <v>178</v>
      </c>
      <c r="AW4" s="174"/>
      <c r="AX4" s="173" t="s">
        <v>179</v>
      </c>
      <c r="AY4" s="174"/>
      <c r="AZ4" s="109"/>
      <c r="BA4" s="173" t="s">
        <v>181</v>
      </c>
      <c r="BB4" s="174"/>
      <c r="BC4" s="173" t="s">
        <v>179</v>
      </c>
      <c r="BD4" s="174"/>
      <c r="BE4" s="173" t="s">
        <v>179</v>
      </c>
      <c r="BF4" s="174"/>
      <c r="BG4" s="173" t="s">
        <v>179</v>
      </c>
      <c r="BH4" s="174"/>
      <c r="BI4" s="173" t="s">
        <v>182</v>
      </c>
      <c r="BJ4" s="174"/>
      <c r="BK4" s="109"/>
      <c r="BL4" s="28"/>
      <c r="BM4" s="171" t="s">
        <v>180</v>
      </c>
      <c r="BN4" s="172"/>
      <c r="BO4" s="173" t="s">
        <v>180</v>
      </c>
      <c r="BP4" s="174"/>
      <c r="BQ4" s="173" t="s">
        <v>180</v>
      </c>
      <c r="BR4" s="174"/>
      <c r="BS4" s="173" t="s">
        <v>180</v>
      </c>
      <c r="BT4" s="174"/>
      <c r="BU4" s="173" t="s">
        <v>180</v>
      </c>
      <c r="BV4" s="174"/>
      <c r="BW4" s="109"/>
      <c r="BX4" s="28"/>
      <c r="BY4" s="215"/>
      <c r="BZ4" s="216"/>
      <c r="CA4" s="206" t="s">
        <v>183</v>
      </c>
    </row>
    <row r="5" spans="1:80" ht="19.5" customHeight="1">
      <c r="A5" s="157"/>
      <c r="B5" s="177"/>
      <c r="C5" s="177"/>
      <c r="D5" s="177"/>
      <c r="E5" s="164"/>
      <c r="F5" s="159"/>
      <c r="G5" s="167" t="s">
        <v>112</v>
      </c>
      <c r="H5" s="167" t="s">
        <v>1</v>
      </c>
      <c r="I5" s="161" t="s">
        <v>2</v>
      </c>
      <c r="J5" s="161" t="s">
        <v>110</v>
      </c>
      <c r="K5" s="162" t="s">
        <v>114</v>
      </c>
      <c r="L5" s="162" t="s">
        <v>115</v>
      </c>
      <c r="M5" s="162" t="s">
        <v>131</v>
      </c>
      <c r="N5" s="209" t="s">
        <v>184</v>
      </c>
      <c r="O5" s="21" t="s">
        <v>185</v>
      </c>
      <c r="P5" s="110" t="s">
        <v>186</v>
      </c>
      <c r="Q5" s="111" t="s">
        <v>185</v>
      </c>
      <c r="R5" s="112" t="s">
        <v>186</v>
      </c>
      <c r="S5" s="113" t="s">
        <v>185</v>
      </c>
      <c r="T5" s="110" t="s">
        <v>186</v>
      </c>
      <c r="U5" s="113" t="s">
        <v>185</v>
      </c>
      <c r="V5" s="110" t="s">
        <v>186</v>
      </c>
      <c r="W5" s="113" t="s">
        <v>185</v>
      </c>
      <c r="X5" s="110" t="s">
        <v>186</v>
      </c>
      <c r="Y5" s="113" t="s">
        <v>185</v>
      </c>
      <c r="Z5" s="110" t="s">
        <v>186</v>
      </c>
      <c r="AA5" s="113" t="s">
        <v>185</v>
      </c>
      <c r="AB5" s="110" t="s">
        <v>186</v>
      </c>
      <c r="AC5" s="113" t="s">
        <v>185</v>
      </c>
      <c r="AD5" s="114" t="s">
        <v>186</v>
      </c>
      <c r="AE5" s="113" t="s">
        <v>185</v>
      </c>
      <c r="AF5" s="110" t="s">
        <v>186</v>
      </c>
      <c r="AG5" s="113" t="s">
        <v>185</v>
      </c>
      <c r="AH5" s="110" t="s">
        <v>186</v>
      </c>
      <c r="AI5" s="113" t="s">
        <v>185</v>
      </c>
      <c r="AJ5" s="110" t="s">
        <v>186</v>
      </c>
      <c r="AK5" s="22"/>
      <c r="AL5" s="21" t="s">
        <v>185</v>
      </c>
      <c r="AM5" s="114" t="s">
        <v>186</v>
      </c>
      <c r="AN5" s="113" t="s">
        <v>185</v>
      </c>
      <c r="AO5" s="110" t="s">
        <v>186</v>
      </c>
      <c r="AP5" s="113" t="s">
        <v>185</v>
      </c>
      <c r="AQ5" s="110" t="s">
        <v>186</v>
      </c>
      <c r="AR5" s="113" t="s">
        <v>185</v>
      </c>
      <c r="AS5" s="110" t="s">
        <v>186</v>
      </c>
      <c r="AT5" s="113" t="s">
        <v>185</v>
      </c>
      <c r="AU5" s="110" t="s">
        <v>186</v>
      </c>
      <c r="AV5" s="113" t="s">
        <v>185</v>
      </c>
      <c r="AW5" s="110" t="s">
        <v>186</v>
      </c>
      <c r="AX5" s="113" t="s">
        <v>185</v>
      </c>
      <c r="AY5" s="110" t="s">
        <v>186</v>
      </c>
      <c r="AZ5" s="115"/>
      <c r="BA5" s="113" t="s">
        <v>185</v>
      </c>
      <c r="BB5" s="110" t="s">
        <v>186</v>
      </c>
      <c r="BC5" s="113" t="s">
        <v>185</v>
      </c>
      <c r="BD5" s="110" t="s">
        <v>186</v>
      </c>
      <c r="BE5" s="113" t="s">
        <v>185</v>
      </c>
      <c r="BF5" s="110" t="s">
        <v>186</v>
      </c>
      <c r="BG5" s="113" t="s">
        <v>185</v>
      </c>
      <c r="BH5" s="110" t="s">
        <v>186</v>
      </c>
      <c r="BI5" s="113" t="s">
        <v>185</v>
      </c>
      <c r="BJ5" s="110" t="s">
        <v>186</v>
      </c>
      <c r="BK5" s="115"/>
      <c r="BL5" s="22"/>
      <c r="BM5" s="21" t="s">
        <v>185</v>
      </c>
      <c r="BN5" s="114" t="s">
        <v>186</v>
      </c>
      <c r="BO5" s="113" t="s">
        <v>185</v>
      </c>
      <c r="BP5" s="110" t="s">
        <v>186</v>
      </c>
      <c r="BQ5" s="113" t="s">
        <v>185</v>
      </c>
      <c r="BR5" s="110" t="s">
        <v>186</v>
      </c>
      <c r="BS5" s="113" t="s">
        <v>185</v>
      </c>
      <c r="BT5" s="110" t="s">
        <v>186</v>
      </c>
      <c r="BU5" s="113" t="s">
        <v>185</v>
      </c>
      <c r="BV5" s="110" t="s">
        <v>186</v>
      </c>
      <c r="BW5" s="115"/>
      <c r="BX5" s="22"/>
      <c r="BY5" s="211" t="s">
        <v>187</v>
      </c>
      <c r="BZ5" s="213" t="s">
        <v>188</v>
      </c>
      <c r="CA5" s="207"/>
    </row>
    <row r="6" spans="1:80" ht="37.5" customHeight="1" thickBot="1">
      <c r="A6" s="157"/>
      <c r="B6" s="178"/>
      <c r="C6" s="178"/>
      <c r="D6" s="178"/>
      <c r="E6" s="165"/>
      <c r="F6" s="160"/>
      <c r="G6" s="168"/>
      <c r="H6" s="168"/>
      <c r="I6" s="161"/>
      <c r="J6" s="161"/>
      <c r="K6" s="162"/>
      <c r="L6" s="162"/>
      <c r="M6" s="162"/>
      <c r="N6" s="210"/>
      <c r="O6" s="116">
        <v>4</v>
      </c>
      <c r="P6" s="117">
        <v>4</v>
      </c>
      <c r="Q6" s="118"/>
      <c r="R6" s="117">
        <v>5</v>
      </c>
      <c r="S6" s="119">
        <v>5</v>
      </c>
      <c r="T6" s="117">
        <v>5</v>
      </c>
      <c r="U6" s="119">
        <v>3</v>
      </c>
      <c r="V6" s="117">
        <v>3</v>
      </c>
      <c r="W6" s="118"/>
      <c r="X6" s="117">
        <v>3</v>
      </c>
      <c r="Y6" s="118"/>
      <c r="Z6" s="117">
        <v>4</v>
      </c>
      <c r="AA6" s="119">
        <v>4</v>
      </c>
      <c r="AB6" s="117">
        <v>4</v>
      </c>
      <c r="AC6" s="119">
        <v>4</v>
      </c>
      <c r="AD6" s="121">
        <v>4</v>
      </c>
      <c r="AE6" s="119">
        <v>3</v>
      </c>
      <c r="AF6" s="122">
        <v>3</v>
      </c>
      <c r="AG6" s="119">
        <v>2</v>
      </c>
      <c r="AH6" s="122">
        <v>2</v>
      </c>
      <c r="AI6" s="119">
        <v>2</v>
      </c>
      <c r="AJ6" s="123"/>
      <c r="AK6" s="124"/>
      <c r="AL6" s="125"/>
      <c r="AM6" s="126">
        <v>3</v>
      </c>
      <c r="AN6" s="118"/>
      <c r="AO6" s="117">
        <v>3</v>
      </c>
      <c r="AP6" s="118"/>
      <c r="AQ6" s="117">
        <v>3</v>
      </c>
      <c r="AR6" s="118"/>
      <c r="AS6" s="117">
        <v>3</v>
      </c>
      <c r="AT6" s="118"/>
      <c r="AU6" s="117">
        <v>3</v>
      </c>
      <c r="AV6" s="118"/>
      <c r="AW6" s="117">
        <v>5</v>
      </c>
      <c r="AX6" s="118"/>
      <c r="AY6" s="117">
        <v>3</v>
      </c>
      <c r="AZ6" s="120"/>
      <c r="BA6" s="119">
        <v>3</v>
      </c>
      <c r="BB6" s="123"/>
      <c r="BC6" s="119">
        <v>3</v>
      </c>
      <c r="BD6" s="123"/>
      <c r="BE6" s="119">
        <v>3</v>
      </c>
      <c r="BF6" s="123"/>
      <c r="BG6" s="119">
        <v>3</v>
      </c>
      <c r="BH6" s="123"/>
      <c r="BI6" s="119">
        <v>5</v>
      </c>
      <c r="BJ6" s="123"/>
      <c r="BK6" s="127"/>
      <c r="BL6" s="128"/>
      <c r="BM6" s="116">
        <v>1</v>
      </c>
      <c r="BN6" s="126">
        <v>1</v>
      </c>
      <c r="BO6" s="119">
        <v>2</v>
      </c>
      <c r="BP6" s="117">
        <v>2</v>
      </c>
      <c r="BQ6" s="119">
        <v>3</v>
      </c>
      <c r="BR6" s="117">
        <v>3</v>
      </c>
      <c r="BS6" s="119">
        <v>3</v>
      </c>
      <c r="BT6" s="117">
        <v>3</v>
      </c>
      <c r="BU6" s="119">
        <v>5</v>
      </c>
      <c r="BV6" s="117">
        <v>5</v>
      </c>
      <c r="BW6" s="127"/>
      <c r="BX6" s="128"/>
      <c r="BY6" s="212"/>
      <c r="BZ6" s="214"/>
      <c r="CA6" s="208"/>
    </row>
    <row r="7" spans="1:80" ht="20.25" customHeight="1">
      <c r="A7" s="95"/>
      <c r="B7" s="99"/>
      <c r="C7" s="99"/>
      <c r="D7" s="98"/>
      <c r="E7" s="95"/>
      <c r="F7" s="96"/>
      <c r="G7" s="8"/>
      <c r="H7" s="8"/>
      <c r="I7" s="97"/>
      <c r="J7" s="97"/>
      <c r="K7" s="98"/>
      <c r="L7" s="98"/>
      <c r="M7" s="98"/>
      <c r="N7" s="30"/>
      <c r="O7" s="31"/>
      <c r="P7" s="32"/>
      <c r="Q7" s="33"/>
      <c r="R7" s="32"/>
      <c r="S7" s="32"/>
      <c r="T7" s="32"/>
      <c r="U7" s="32"/>
      <c r="V7" s="32"/>
      <c r="W7" s="33"/>
      <c r="X7" s="32"/>
      <c r="Y7" s="33"/>
      <c r="Z7" s="32"/>
      <c r="AA7" s="32"/>
      <c r="AB7" s="32"/>
      <c r="AC7" s="32"/>
      <c r="AD7" s="35"/>
      <c r="AE7" s="32"/>
      <c r="AF7" s="35"/>
      <c r="AG7" s="32"/>
      <c r="AH7" s="35"/>
      <c r="AI7" s="32"/>
      <c r="AJ7" s="33"/>
      <c r="AK7" s="36"/>
      <c r="AL7" s="37"/>
      <c r="AM7" s="32"/>
      <c r="AN7" s="33"/>
      <c r="AO7" s="32"/>
      <c r="AP7" s="33"/>
      <c r="AQ7" s="32"/>
      <c r="AR7" s="33"/>
      <c r="AS7" s="32"/>
      <c r="AT7" s="33"/>
      <c r="AU7" s="32"/>
      <c r="AV7" s="33"/>
      <c r="AW7" s="32"/>
      <c r="AX7" s="33"/>
      <c r="AY7" s="32"/>
      <c r="AZ7" s="34"/>
      <c r="BA7" s="32"/>
      <c r="BB7" s="33"/>
      <c r="BC7" s="32"/>
      <c r="BD7" s="33"/>
      <c r="BE7" s="32"/>
      <c r="BF7" s="33"/>
      <c r="BG7" s="32"/>
      <c r="BH7" s="33"/>
      <c r="BI7" s="32"/>
      <c r="BJ7" s="33"/>
      <c r="BK7" s="34"/>
      <c r="BL7" s="36"/>
      <c r="BM7" s="31"/>
      <c r="BN7" s="32"/>
      <c r="BO7" s="32"/>
      <c r="BP7" s="32"/>
      <c r="BQ7" s="32"/>
      <c r="BR7" s="32"/>
      <c r="BS7" s="32"/>
      <c r="BT7" s="32"/>
      <c r="BU7" s="32"/>
      <c r="BV7" s="32"/>
      <c r="BW7" s="34"/>
      <c r="BX7" s="36"/>
      <c r="BY7" s="141"/>
      <c r="BZ7" s="142"/>
      <c r="CA7" s="105"/>
    </row>
    <row r="8" spans="1:80" ht="20.100000000000001" customHeight="1">
      <c r="A8" s="2">
        <v>1</v>
      </c>
      <c r="B8" s="2" t="s">
        <v>132</v>
      </c>
      <c r="C8" s="2" t="s">
        <v>128</v>
      </c>
      <c r="D8" s="100" t="s">
        <v>29</v>
      </c>
      <c r="E8" s="7" t="s">
        <v>47</v>
      </c>
      <c r="F8" s="102"/>
      <c r="G8" s="2" t="s">
        <v>16</v>
      </c>
      <c r="H8" s="2" t="s">
        <v>11</v>
      </c>
      <c r="I8" s="2" t="s">
        <v>5</v>
      </c>
      <c r="J8" s="7"/>
      <c r="K8" s="7" t="s">
        <v>35</v>
      </c>
      <c r="L8" s="7"/>
      <c r="M8" s="7"/>
      <c r="N8" s="91"/>
      <c r="O8" s="13"/>
      <c r="P8" s="7"/>
      <c r="Q8" s="11"/>
      <c r="R8" s="7"/>
      <c r="S8" s="7"/>
      <c r="T8" s="7"/>
      <c r="U8" s="7"/>
      <c r="V8" s="7"/>
      <c r="W8" s="11"/>
      <c r="X8" s="7"/>
      <c r="Y8" s="11"/>
      <c r="Z8" s="7"/>
      <c r="AA8" s="7"/>
      <c r="AB8" s="7"/>
      <c r="AC8" s="7"/>
      <c r="AD8" s="7"/>
      <c r="AE8" s="7"/>
      <c r="AF8" s="7"/>
      <c r="AG8" s="7"/>
      <c r="AH8" s="7"/>
      <c r="AI8" s="7"/>
      <c r="AJ8" s="11"/>
      <c r="AK8" s="14"/>
      <c r="AL8" s="23"/>
      <c r="AM8" s="7">
        <v>3</v>
      </c>
      <c r="AN8" s="11"/>
      <c r="AO8" s="7">
        <v>3</v>
      </c>
      <c r="AP8" s="11"/>
      <c r="AQ8" s="7"/>
      <c r="AR8" s="11"/>
      <c r="AS8" s="7"/>
      <c r="AT8" s="11"/>
      <c r="AU8" s="7"/>
      <c r="AV8" s="11"/>
      <c r="AW8" s="7"/>
      <c r="AX8" s="11"/>
      <c r="AY8" s="7"/>
      <c r="AZ8" s="7"/>
      <c r="BA8" s="7"/>
      <c r="BB8" s="11"/>
      <c r="BC8" s="7"/>
      <c r="BD8" s="11"/>
      <c r="BE8" s="7"/>
      <c r="BF8" s="11"/>
      <c r="BG8" s="7"/>
      <c r="BH8" s="11"/>
      <c r="BI8" s="7"/>
      <c r="BJ8" s="11"/>
      <c r="BK8" s="7"/>
      <c r="BL8" s="14"/>
      <c r="BM8" s="13"/>
      <c r="BN8" s="7"/>
      <c r="BO8" s="7"/>
      <c r="BP8" s="7"/>
      <c r="BQ8" s="7"/>
      <c r="BR8" s="7"/>
      <c r="BS8" s="7"/>
      <c r="BT8" s="7"/>
      <c r="BU8" s="7"/>
      <c r="BV8" s="7"/>
      <c r="BW8" s="7"/>
      <c r="BX8" s="14"/>
      <c r="BY8" s="143">
        <f t="shared" ref="BY8:BY40" si="0">O8+Q8+S8+U8+W8+Y8+AA8+AC8+AE8+AG8+AI8+AL8+AN8+AP8+AR8+AT8+AV8+AX8+BA8+BC8+BE8+BG8+BI8+BM8+BO8+BQ8+BS8+BU8</f>
        <v>0</v>
      </c>
      <c r="BZ8" s="144">
        <f t="shared" ref="BZ8:BZ40" si="1">P8+R8+T8+V8+X8+Z8+AB8+AD8+AF8+AH8+AJ8+AM8+AO8+AQ8+AS8+AU8+AW8+AY8+BB8+BD8+BF8+BH8+BJ8+BN8+BP8+BR8+BT8+BV8</f>
        <v>6</v>
      </c>
      <c r="CA8" s="103"/>
      <c r="CB8" s="130"/>
    </row>
    <row r="9" spans="1:80" ht="20.100000000000001" customHeight="1">
      <c r="A9" s="2">
        <f>A8+1</f>
        <v>2</v>
      </c>
      <c r="B9" s="2"/>
      <c r="C9" s="2"/>
      <c r="D9" s="100" t="s">
        <v>29</v>
      </c>
      <c r="E9" s="7" t="s">
        <v>50</v>
      </c>
      <c r="F9" s="7"/>
      <c r="G9" s="2" t="s">
        <v>16</v>
      </c>
      <c r="H9" s="2" t="s">
        <v>16</v>
      </c>
      <c r="I9" s="2" t="s">
        <v>5</v>
      </c>
      <c r="J9" s="7"/>
      <c r="K9" s="7" t="s">
        <v>19</v>
      </c>
      <c r="L9" s="7" t="s">
        <v>150</v>
      </c>
      <c r="M9" s="7"/>
      <c r="N9" s="91"/>
      <c r="O9" s="13"/>
      <c r="P9" s="7"/>
      <c r="Q9" s="11"/>
      <c r="R9" s="7"/>
      <c r="S9" s="7"/>
      <c r="T9" s="7"/>
      <c r="U9" s="7"/>
      <c r="V9" s="7"/>
      <c r="W9" s="11"/>
      <c r="X9" s="7"/>
      <c r="Y9" s="11"/>
      <c r="Z9" s="7"/>
      <c r="AA9" s="7"/>
      <c r="AB9" s="7"/>
      <c r="AC9" s="7"/>
      <c r="AD9" s="7"/>
      <c r="AE9" s="7"/>
      <c r="AF9" s="7"/>
      <c r="AG9" s="7"/>
      <c r="AH9" s="7"/>
      <c r="AI9" s="7"/>
      <c r="AJ9" s="11"/>
      <c r="AK9" s="14"/>
      <c r="AL9" s="23"/>
      <c r="AM9" s="7">
        <v>3</v>
      </c>
      <c r="AN9" s="11"/>
      <c r="AO9" s="7">
        <v>3</v>
      </c>
      <c r="AP9" s="11"/>
      <c r="AQ9" s="7"/>
      <c r="AR9" s="11"/>
      <c r="AS9" s="7"/>
      <c r="AT9" s="11"/>
      <c r="AU9" s="7"/>
      <c r="AV9" s="11"/>
      <c r="AW9" s="7"/>
      <c r="AX9" s="11"/>
      <c r="AY9" s="7"/>
      <c r="AZ9" s="7"/>
      <c r="BA9" s="7"/>
      <c r="BB9" s="11"/>
      <c r="BC9" s="7"/>
      <c r="BD9" s="11"/>
      <c r="BE9" s="7"/>
      <c r="BF9" s="11"/>
      <c r="BG9" s="7"/>
      <c r="BH9" s="11"/>
      <c r="BI9" s="7"/>
      <c r="BJ9" s="11"/>
      <c r="BK9" s="7"/>
      <c r="BL9" s="14"/>
      <c r="BM9" s="13"/>
      <c r="BN9" s="7"/>
      <c r="BO9" s="7"/>
      <c r="BP9" s="7"/>
      <c r="BQ9" s="7"/>
      <c r="BR9" s="7"/>
      <c r="BS9" s="7"/>
      <c r="BT9" s="7"/>
      <c r="BU9" s="7"/>
      <c r="BV9" s="7"/>
      <c r="BW9" s="7"/>
      <c r="BX9" s="14"/>
      <c r="BY9" s="143">
        <f t="shared" si="0"/>
        <v>0</v>
      </c>
      <c r="BZ9" s="144">
        <f t="shared" si="1"/>
        <v>6</v>
      </c>
      <c r="CA9" s="103"/>
    </row>
    <row r="10" spans="1:80" ht="19.5">
      <c r="A10" s="2">
        <f t="shared" ref="A10:A74" si="2">A9+1</f>
        <v>3</v>
      </c>
      <c r="B10" s="2"/>
      <c r="C10" s="2"/>
      <c r="D10" s="100" t="s">
        <v>29</v>
      </c>
      <c r="E10" s="7" t="s">
        <v>60</v>
      </c>
      <c r="F10" s="7"/>
      <c r="G10" s="2" t="s">
        <v>11</v>
      </c>
      <c r="H10" s="2" t="s">
        <v>11</v>
      </c>
      <c r="I10" s="2" t="s">
        <v>11</v>
      </c>
      <c r="J10" s="7"/>
      <c r="K10" s="7" t="s">
        <v>35</v>
      </c>
      <c r="L10" s="7" t="s">
        <v>148</v>
      </c>
      <c r="M10" s="7"/>
      <c r="N10" s="91"/>
      <c r="O10" s="13"/>
      <c r="P10" s="7"/>
      <c r="Q10" s="11"/>
      <c r="R10" s="7"/>
      <c r="S10" s="7"/>
      <c r="T10" s="7"/>
      <c r="U10" s="7"/>
      <c r="V10" s="7"/>
      <c r="W10" s="11"/>
      <c r="X10" s="7"/>
      <c r="Y10" s="11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1"/>
      <c r="AK10" s="14"/>
      <c r="AL10" s="23"/>
      <c r="AM10" s="7"/>
      <c r="AN10" s="11"/>
      <c r="AO10" s="7"/>
      <c r="AP10" s="11"/>
      <c r="AQ10" s="7"/>
      <c r="AR10" s="11"/>
      <c r="AS10" s="7"/>
      <c r="AT10" s="11"/>
      <c r="AU10" s="7"/>
      <c r="AV10" s="11"/>
      <c r="AW10" s="7"/>
      <c r="AX10" s="11"/>
      <c r="AY10" s="7"/>
      <c r="AZ10" s="7"/>
      <c r="BA10" s="7"/>
      <c r="BB10" s="11"/>
      <c r="BC10" s="7"/>
      <c r="BD10" s="11"/>
      <c r="BE10" s="7"/>
      <c r="BF10" s="11"/>
      <c r="BG10" s="7"/>
      <c r="BH10" s="11"/>
      <c r="BI10" s="7"/>
      <c r="BJ10" s="11"/>
      <c r="BK10" s="7"/>
      <c r="BL10" s="14"/>
      <c r="BM10" s="13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14"/>
      <c r="BY10" s="143">
        <f t="shared" si="0"/>
        <v>0</v>
      </c>
      <c r="BZ10" s="144">
        <f t="shared" si="1"/>
        <v>0</v>
      </c>
      <c r="CA10" s="103"/>
    </row>
    <row r="11" spans="1:80" ht="19.5">
      <c r="A11" s="2">
        <f t="shared" si="2"/>
        <v>4</v>
      </c>
      <c r="B11" s="10"/>
      <c r="C11" s="10"/>
      <c r="D11" s="140" t="s">
        <v>29</v>
      </c>
      <c r="E11" s="9" t="s">
        <v>61</v>
      </c>
      <c r="F11" s="7" t="s">
        <v>126</v>
      </c>
      <c r="G11" s="10" t="s">
        <v>11</v>
      </c>
      <c r="H11" s="10" t="s">
        <v>11</v>
      </c>
      <c r="I11" s="10" t="s">
        <v>11</v>
      </c>
      <c r="J11" s="9"/>
      <c r="K11" s="9" t="s">
        <v>35</v>
      </c>
      <c r="L11" s="7" t="s">
        <v>148</v>
      </c>
      <c r="M11" s="7"/>
      <c r="N11" s="91"/>
      <c r="O11" s="13"/>
      <c r="P11" s="7"/>
      <c r="Q11" s="11"/>
      <c r="R11" s="7"/>
      <c r="S11" s="7"/>
      <c r="T11" s="7"/>
      <c r="U11" s="7"/>
      <c r="V11" s="7"/>
      <c r="W11" s="11"/>
      <c r="X11" s="7"/>
      <c r="Y11" s="11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1"/>
      <c r="AK11" s="14"/>
      <c r="AL11" s="23"/>
      <c r="AM11" s="7">
        <v>3</v>
      </c>
      <c r="AN11" s="11"/>
      <c r="AO11" s="7">
        <v>3</v>
      </c>
      <c r="AP11" s="11"/>
      <c r="AQ11" s="7"/>
      <c r="AR11" s="11"/>
      <c r="AS11" s="7"/>
      <c r="AT11" s="11"/>
      <c r="AU11" s="7"/>
      <c r="AV11" s="11"/>
      <c r="AW11" s="7"/>
      <c r="AX11" s="11"/>
      <c r="AY11" s="7"/>
      <c r="AZ11" s="7"/>
      <c r="BA11" s="7"/>
      <c r="BB11" s="11"/>
      <c r="BC11" s="7"/>
      <c r="BD11" s="11"/>
      <c r="BE11" s="7"/>
      <c r="BF11" s="11"/>
      <c r="BG11" s="7"/>
      <c r="BH11" s="11"/>
      <c r="BI11" s="7"/>
      <c r="BJ11" s="11"/>
      <c r="BK11" s="7"/>
      <c r="BL11" s="14"/>
      <c r="BM11" s="13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14"/>
      <c r="BY11" s="143">
        <f t="shared" si="0"/>
        <v>0</v>
      </c>
      <c r="BZ11" s="144">
        <f t="shared" si="1"/>
        <v>6</v>
      </c>
      <c r="CA11" s="103"/>
      <c r="CB11" s="130"/>
    </row>
    <row r="12" spans="1:80" ht="19.5">
      <c r="A12" s="2">
        <f t="shared" si="2"/>
        <v>5</v>
      </c>
      <c r="B12" s="2" t="s">
        <v>132</v>
      </c>
      <c r="C12" s="2"/>
      <c r="D12" s="100" t="s">
        <v>121</v>
      </c>
      <c r="E12" s="7" t="s">
        <v>70</v>
      </c>
      <c r="F12" s="102"/>
      <c r="G12" s="2" t="s">
        <v>16</v>
      </c>
      <c r="H12" s="2" t="s">
        <v>4</v>
      </c>
      <c r="I12" s="2" t="s">
        <v>5</v>
      </c>
      <c r="J12" s="7"/>
      <c r="K12" s="7" t="s">
        <v>71</v>
      </c>
      <c r="L12" s="7"/>
      <c r="M12" s="7"/>
      <c r="N12" s="91"/>
      <c r="O12" s="13"/>
      <c r="P12" s="7"/>
      <c r="Q12" s="11"/>
      <c r="R12" s="7"/>
      <c r="S12" s="7"/>
      <c r="T12" s="7"/>
      <c r="U12" s="7"/>
      <c r="V12" s="7"/>
      <c r="W12" s="11"/>
      <c r="X12" s="7"/>
      <c r="Y12" s="11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11"/>
      <c r="AK12" s="14"/>
      <c r="AL12" s="23"/>
      <c r="AM12" s="7">
        <v>3</v>
      </c>
      <c r="AN12" s="11"/>
      <c r="AO12" s="7">
        <v>3</v>
      </c>
      <c r="AP12" s="11"/>
      <c r="AQ12" s="7"/>
      <c r="AR12" s="11"/>
      <c r="AS12" s="7"/>
      <c r="AT12" s="11"/>
      <c r="AU12" s="7"/>
      <c r="AV12" s="11"/>
      <c r="AW12" s="7"/>
      <c r="AX12" s="11"/>
      <c r="AY12" s="7"/>
      <c r="AZ12" s="7"/>
      <c r="BA12" s="7"/>
      <c r="BB12" s="11"/>
      <c r="BC12" s="7"/>
      <c r="BD12" s="11"/>
      <c r="BE12" s="7"/>
      <c r="BF12" s="11"/>
      <c r="BG12" s="7"/>
      <c r="BH12" s="11"/>
      <c r="BI12" s="7"/>
      <c r="BJ12" s="11"/>
      <c r="BK12" s="7"/>
      <c r="BL12" s="14"/>
      <c r="BM12" s="13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14"/>
      <c r="BY12" s="143">
        <f t="shared" si="0"/>
        <v>0</v>
      </c>
      <c r="BZ12" s="144">
        <f t="shared" si="1"/>
        <v>6</v>
      </c>
      <c r="CA12" s="103"/>
      <c r="CB12" s="130"/>
    </row>
    <row r="13" spans="1:80" ht="19.5">
      <c r="A13" s="2">
        <f t="shared" si="2"/>
        <v>6</v>
      </c>
      <c r="B13" s="2"/>
      <c r="C13" s="2"/>
      <c r="D13" s="100" t="s">
        <v>29</v>
      </c>
      <c r="E13" s="7" t="s">
        <v>84</v>
      </c>
      <c r="F13" s="7" t="s">
        <v>126</v>
      </c>
      <c r="G13" s="2" t="s">
        <v>11</v>
      </c>
      <c r="H13" s="2" t="s">
        <v>11</v>
      </c>
      <c r="I13" s="2" t="s">
        <v>11</v>
      </c>
      <c r="J13" s="7"/>
      <c r="K13" s="7" t="s">
        <v>17</v>
      </c>
      <c r="L13" s="7" t="s">
        <v>12</v>
      </c>
      <c r="M13" s="7"/>
      <c r="N13" s="91"/>
      <c r="O13" s="13"/>
      <c r="P13" s="7"/>
      <c r="Q13" s="11"/>
      <c r="R13" s="7"/>
      <c r="S13" s="7"/>
      <c r="T13" s="7"/>
      <c r="U13" s="7"/>
      <c r="V13" s="7"/>
      <c r="W13" s="11"/>
      <c r="X13" s="7"/>
      <c r="Y13" s="11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11"/>
      <c r="AK13" s="14"/>
      <c r="AL13" s="23"/>
      <c r="AM13" s="7"/>
      <c r="AN13" s="11"/>
      <c r="AO13" s="7"/>
      <c r="AP13" s="11"/>
      <c r="AQ13" s="7"/>
      <c r="AR13" s="11"/>
      <c r="AS13" s="7"/>
      <c r="AT13" s="11"/>
      <c r="AU13" s="7"/>
      <c r="AV13" s="11"/>
      <c r="AW13" s="7"/>
      <c r="AX13" s="11"/>
      <c r="AY13" s="7"/>
      <c r="AZ13" s="7"/>
      <c r="BA13" s="7"/>
      <c r="BB13" s="11"/>
      <c r="BC13" s="7"/>
      <c r="BD13" s="11"/>
      <c r="BE13" s="7"/>
      <c r="BF13" s="11"/>
      <c r="BG13" s="7"/>
      <c r="BH13" s="11"/>
      <c r="BI13" s="7"/>
      <c r="BJ13" s="11"/>
      <c r="BK13" s="7"/>
      <c r="BL13" s="14"/>
      <c r="BM13" s="13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14"/>
      <c r="BY13" s="143">
        <f t="shared" si="0"/>
        <v>0</v>
      </c>
      <c r="BZ13" s="144">
        <f t="shared" si="1"/>
        <v>0</v>
      </c>
      <c r="CA13" s="103"/>
      <c r="CB13" s="130"/>
    </row>
    <row r="14" spans="1:80" ht="19.5">
      <c r="A14" s="2">
        <f t="shared" si="2"/>
        <v>7</v>
      </c>
      <c r="B14" s="2"/>
      <c r="C14" s="2"/>
      <c r="D14" s="100" t="s">
        <v>29</v>
      </c>
      <c r="E14" s="7" t="s">
        <v>101</v>
      </c>
      <c r="F14" s="7" t="s">
        <v>126</v>
      </c>
      <c r="G14" s="2" t="s">
        <v>11</v>
      </c>
      <c r="H14" s="2" t="s">
        <v>11</v>
      </c>
      <c r="I14" s="2" t="s">
        <v>11</v>
      </c>
      <c r="J14" s="7"/>
      <c r="K14" s="7"/>
      <c r="L14" s="7"/>
      <c r="M14" s="7"/>
      <c r="N14" s="91"/>
      <c r="O14" s="13"/>
      <c r="P14" s="7"/>
      <c r="Q14" s="11"/>
      <c r="R14" s="7"/>
      <c r="S14" s="7"/>
      <c r="T14" s="7"/>
      <c r="U14" s="7"/>
      <c r="V14" s="7"/>
      <c r="W14" s="11"/>
      <c r="X14" s="7"/>
      <c r="Y14" s="11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11"/>
      <c r="AK14" s="14"/>
      <c r="AL14" s="23"/>
      <c r="AM14" s="7"/>
      <c r="AN14" s="11"/>
      <c r="AO14" s="7"/>
      <c r="AP14" s="11"/>
      <c r="AQ14" s="7"/>
      <c r="AR14" s="11"/>
      <c r="AS14" s="7"/>
      <c r="AT14" s="11"/>
      <c r="AU14" s="7"/>
      <c r="AV14" s="11"/>
      <c r="AW14" s="7"/>
      <c r="AX14" s="11"/>
      <c r="AY14" s="7"/>
      <c r="AZ14" s="7"/>
      <c r="BA14" s="7"/>
      <c r="BB14" s="11"/>
      <c r="BC14" s="7"/>
      <c r="BD14" s="11"/>
      <c r="BE14" s="7"/>
      <c r="BF14" s="11"/>
      <c r="BG14" s="7"/>
      <c r="BH14" s="11"/>
      <c r="BI14" s="7"/>
      <c r="BJ14" s="11"/>
      <c r="BK14" s="7"/>
      <c r="BL14" s="14"/>
      <c r="BM14" s="13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14"/>
      <c r="BY14" s="143">
        <f t="shared" si="0"/>
        <v>0</v>
      </c>
      <c r="BZ14" s="144">
        <f t="shared" si="1"/>
        <v>0</v>
      </c>
      <c r="CA14" s="103"/>
    </row>
    <row r="15" spans="1:80" ht="19.5">
      <c r="A15" s="2">
        <f t="shared" si="2"/>
        <v>8</v>
      </c>
      <c r="B15" s="2"/>
      <c r="C15" s="2"/>
      <c r="D15" s="100" t="s">
        <v>29</v>
      </c>
      <c r="E15" s="7" t="s">
        <v>108</v>
      </c>
      <c r="F15" s="7" t="s">
        <v>126</v>
      </c>
      <c r="G15" s="2" t="s">
        <v>11</v>
      </c>
      <c r="H15" s="2" t="s">
        <v>11</v>
      </c>
      <c r="I15" s="2" t="s">
        <v>11</v>
      </c>
      <c r="J15" s="7"/>
      <c r="K15" s="7"/>
      <c r="L15" s="7"/>
      <c r="M15" s="7"/>
      <c r="N15" s="91"/>
      <c r="O15" s="13"/>
      <c r="P15" s="7"/>
      <c r="Q15" s="11"/>
      <c r="R15" s="7"/>
      <c r="S15" s="7"/>
      <c r="T15" s="7"/>
      <c r="U15" s="7"/>
      <c r="V15" s="7"/>
      <c r="W15" s="11"/>
      <c r="X15" s="7"/>
      <c r="Y15" s="11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11"/>
      <c r="AK15" s="14"/>
      <c r="AL15" s="23"/>
      <c r="AM15" s="7"/>
      <c r="AN15" s="11"/>
      <c r="AO15" s="7"/>
      <c r="AP15" s="11"/>
      <c r="AQ15" s="7"/>
      <c r="AR15" s="11"/>
      <c r="AS15" s="7"/>
      <c r="AT15" s="11"/>
      <c r="AU15" s="7"/>
      <c r="AV15" s="11"/>
      <c r="AW15" s="7"/>
      <c r="AX15" s="11"/>
      <c r="AY15" s="7"/>
      <c r="AZ15" s="7"/>
      <c r="BA15" s="7"/>
      <c r="BB15" s="11"/>
      <c r="BC15" s="7"/>
      <c r="BD15" s="11"/>
      <c r="BE15" s="7"/>
      <c r="BF15" s="11"/>
      <c r="BG15" s="7"/>
      <c r="BH15" s="11"/>
      <c r="BI15" s="7"/>
      <c r="BJ15" s="11"/>
      <c r="BK15" s="7"/>
      <c r="BL15" s="14"/>
      <c r="BM15" s="13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14"/>
      <c r="BY15" s="143">
        <f t="shared" si="0"/>
        <v>0</v>
      </c>
      <c r="BZ15" s="144">
        <f t="shared" si="1"/>
        <v>0</v>
      </c>
      <c r="CA15" s="103"/>
    </row>
    <row r="16" spans="1:80" ht="19.5">
      <c r="A16" s="2">
        <f t="shared" si="2"/>
        <v>9</v>
      </c>
      <c r="B16" s="2"/>
      <c r="C16" s="2"/>
      <c r="D16" s="100" t="s">
        <v>29</v>
      </c>
      <c r="E16" s="7" t="s">
        <v>109</v>
      </c>
      <c r="F16" s="7" t="s">
        <v>126</v>
      </c>
      <c r="G16" s="2" t="s">
        <v>11</v>
      </c>
      <c r="H16" s="2" t="s">
        <v>11</v>
      </c>
      <c r="I16" s="2" t="s">
        <v>11</v>
      </c>
      <c r="J16" s="7"/>
      <c r="K16" s="7"/>
      <c r="L16" s="12"/>
      <c r="M16" s="7"/>
      <c r="N16" s="91"/>
      <c r="O16" s="13"/>
      <c r="P16" s="7"/>
      <c r="Q16" s="11"/>
      <c r="R16" s="7"/>
      <c r="S16" s="7"/>
      <c r="T16" s="7"/>
      <c r="U16" s="7"/>
      <c r="V16" s="7"/>
      <c r="W16" s="11"/>
      <c r="X16" s="7"/>
      <c r="Y16" s="11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1"/>
      <c r="AK16" s="14"/>
      <c r="AL16" s="23"/>
      <c r="AM16" s="7"/>
      <c r="AN16" s="11"/>
      <c r="AO16" s="7"/>
      <c r="AP16" s="11"/>
      <c r="AQ16" s="7"/>
      <c r="AR16" s="11"/>
      <c r="AS16" s="7"/>
      <c r="AT16" s="11"/>
      <c r="AU16" s="7"/>
      <c r="AV16" s="11"/>
      <c r="AW16" s="7"/>
      <c r="AX16" s="11"/>
      <c r="AY16" s="7"/>
      <c r="AZ16" s="7"/>
      <c r="BA16" s="7"/>
      <c r="BB16" s="11"/>
      <c r="BC16" s="7"/>
      <c r="BD16" s="11"/>
      <c r="BE16" s="7"/>
      <c r="BF16" s="11"/>
      <c r="BG16" s="7"/>
      <c r="BH16" s="11"/>
      <c r="BI16" s="7"/>
      <c r="BJ16" s="11"/>
      <c r="BK16" s="7"/>
      <c r="BL16" s="14"/>
      <c r="BM16" s="13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14"/>
      <c r="BY16" s="143">
        <f t="shared" si="0"/>
        <v>0</v>
      </c>
      <c r="BZ16" s="144">
        <f t="shared" si="1"/>
        <v>0</v>
      </c>
      <c r="CA16" s="103"/>
    </row>
    <row r="17" spans="1:79" ht="19.5">
      <c r="A17" s="2">
        <f t="shared" si="2"/>
        <v>10</v>
      </c>
      <c r="B17" s="7"/>
      <c r="C17" s="2"/>
      <c r="D17" s="100" t="s">
        <v>29</v>
      </c>
      <c r="E17" s="7" t="s">
        <v>251</v>
      </c>
      <c r="F17" s="7"/>
      <c r="G17" s="2" t="s">
        <v>16</v>
      </c>
      <c r="H17" s="2" t="s">
        <v>11</v>
      </c>
      <c r="I17" s="2" t="s">
        <v>11</v>
      </c>
      <c r="J17" s="7"/>
      <c r="K17" s="7" t="s">
        <v>12</v>
      </c>
      <c r="L17" s="9"/>
      <c r="M17" s="9"/>
      <c r="N17" s="91"/>
      <c r="O17" s="13"/>
      <c r="P17" s="7"/>
      <c r="Q17" s="11"/>
      <c r="R17" s="7"/>
      <c r="S17" s="7"/>
      <c r="T17" s="7"/>
      <c r="U17" s="7"/>
      <c r="V17" s="7"/>
      <c r="W17" s="11"/>
      <c r="X17" s="7"/>
      <c r="Y17" s="11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11"/>
      <c r="AK17" s="14"/>
      <c r="AL17" s="23"/>
      <c r="AM17" s="7">
        <v>3</v>
      </c>
      <c r="AN17" s="11"/>
      <c r="AO17" s="7">
        <v>3</v>
      </c>
      <c r="AP17" s="11"/>
      <c r="AQ17" s="7"/>
      <c r="AR17" s="11"/>
      <c r="AS17" s="7"/>
      <c r="AT17" s="11"/>
      <c r="AU17" s="7"/>
      <c r="AV17" s="11"/>
      <c r="AW17" s="7"/>
      <c r="AX17" s="11"/>
      <c r="AY17" s="7"/>
      <c r="AZ17" s="7"/>
      <c r="BA17" s="7"/>
      <c r="BB17" s="11"/>
      <c r="BC17" s="7"/>
      <c r="BD17" s="11"/>
      <c r="BE17" s="7"/>
      <c r="BF17" s="11"/>
      <c r="BG17" s="7"/>
      <c r="BH17" s="11"/>
      <c r="BI17" s="7"/>
      <c r="BJ17" s="11"/>
      <c r="BK17" s="7"/>
      <c r="BL17" s="14"/>
      <c r="BM17" s="13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14"/>
      <c r="BY17" s="143">
        <f t="shared" si="0"/>
        <v>0</v>
      </c>
      <c r="BZ17" s="144">
        <f t="shared" si="1"/>
        <v>6</v>
      </c>
      <c r="CA17" s="103"/>
    </row>
    <row r="18" spans="1:79" ht="19.5">
      <c r="A18" s="2">
        <f t="shared" si="2"/>
        <v>11</v>
      </c>
      <c r="B18" s="7"/>
      <c r="C18" s="2"/>
      <c r="D18" s="100" t="s">
        <v>29</v>
      </c>
      <c r="E18" s="7" t="s">
        <v>270</v>
      </c>
      <c r="F18" s="7"/>
      <c r="G18" s="2" t="s">
        <v>253</v>
      </c>
      <c r="H18" s="2" t="s">
        <v>16</v>
      </c>
      <c r="I18" s="2" t="s">
        <v>11</v>
      </c>
      <c r="J18" s="7"/>
      <c r="K18" s="7" t="s">
        <v>82</v>
      </c>
      <c r="L18" s="7"/>
      <c r="M18" s="7"/>
      <c r="N18" s="91"/>
      <c r="O18" s="13"/>
      <c r="P18" s="7"/>
      <c r="Q18" s="11"/>
      <c r="R18" s="7"/>
      <c r="S18" s="7"/>
      <c r="T18" s="7"/>
      <c r="U18" s="7"/>
      <c r="V18" s="7"/>
      <c r="W18" s="11"/>
      <c r="X18" s="7"/>
      <c r="Y18" s="11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11"/>
      <c r="AK18" s="14"/>
      <c r="AL18" s="23"/>
      <c r="AM18" s="7">
        <v>3</v>
      </c>
      <c r="AN18" s="11"/>
      <c r="AO18" s="7">
        <v>3</v>
      </c>
      <c r="AP18" s="11"/>
      <c r="AQ18" s="7"/>
      <c r="AR18" s="11"/>
      <c r="AS18" s="7"/>
      <c r="AT18" s="11"/>
      <c r="AU18" s="7"/>
      <c r="AV18" s="11"/>
      <c r="AW18" s="7"/>
      <c r="AX18" s="11"/>
      <c r="AY18" s="7"/>
      <c r="AZ18" s="7"/>
      <c r="BA18" s="7"/>
      <c r="BB18" s="11"/>
      <c r="BC18" s="7"/>
      <c r="BD18" s="11"/>
      <c r="BE18" s="7"/>
      <c r="BF18" s="11"/>
      <c r="BG18" s="7"/>
      <c r="BH18" s="11"/>
      <c r="BI18" s="7"/>
      <c r="BJ18" s="11"/>
      <c r="BK18" s="7"/>
      <c r="BL18" s="14"/>
      <c r="BM18" s="13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14"/>
      <c r="BY18" s="143">
        <f t="shared" si="0"/>
        <v>0</v>
      </c>
      <c r="BZ18" s="144">
        <f t="shared" si="1"/>
        <v>6</v>
      </c>
      <c r="CA18" s="103"/>
    </row>
    <row r="19" spans="1:79" ht="20.100000000000001" customHeight="1">
      <c r="A19" s="2">
        <f t="shared" si="2"/>
        <v>12</v>
      </c>
      <c r="B19" s="2" t="s">
        <v>132</v>
      </c>
      <c r="C19" s="2" t="s">
        <v>128</v>
      </c>
      <c r="D19" s="100" t="s">
        <v>120</v>
      </c>
      <c r="E19" s="7" t="s">
        <v>81</v>
      </c>
      <c r="F19" s="7"/>
      <c r="G19" s="2" t="s">
        <v>11</v>
      </c>
      <c r="H19" s="2" t="s">
        <v>4</v>
      </c>
      <c r="I19" s="2" t="s">
        <v>5</v>
      </c>
      <c r="J19" s="7"/>
      <c r="K19" s="7" t="s">
        <v>82</v>
      </c>
      <c r="L19" s="7"/>
      <c r="M19" s="7"/>
      <c r="N19" s="91"/>
      <c r="O19" s="13"/>
      <c r="P19" s="7"/>
      <c r="Q19" s="11"/>
      <c r="R19" s="7">
        <v>5</v>
      </c>
      <c r="S19" s="7"/>
      <c r="T19" s="7"/>
      <c r="U19" s="7"/>
      <c r="V19" s="7"/>
      <c r="W19" s="11"/>
      <c r="X19" s="7"/>
      <c r="Y19" s="11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11"/>
      <c r="AK19" s="14"/>
      <c r="AL19" s="23"/>
      <c r="AM19" s="7">
        <v>3</v>
      </c>
      <c r="AN19" s="11"/>
      <c r="AO19" s="7">
        <v>3</v>
      </c>
      <c r="AP19" s="11"/>
      <c r="AQ19" s="7"/>
      <c r="AR19" s="11"/>
      <c r="AS19" s="7"/>
      <c r="AT19" s="11"/>
      <c r="AU19" s="7"/>
      <c r="AV19" s="11"/>
      <c r="AW19" s="7"/>
      <c r="AX19" s="11"/>
      <c r="AY19" s="7"/>
      <c r="AZ19" s="7"/>
      <c r="BA19" s="7"/>
      <c r="BB19" s="11"/>
      <c r="BC19" s="7"/>
      <c r="BD19" s="11"/>
      <c r="BE19" s="7"/>
      <c r="BF19" s="11"/>
      <c r="BG19" s="7"/>
      <c r="BH19" s="11"/>
      <c r="BI19" s="7"/>
      <c r="BJ19" s="11"/>
      <c r="BK19" s="7"/>
      <c r="BL19" s="14"/>
      <c r="BM19" s="13"/>
      <c r="BN19" s="7"/>
      <c r="BO19" s="7">
        <v>2</v>
      </c>
      <c r="BP19" s="7">
        <v>2</v>
      </c>
      <c r="BQ19" s="7"/>
      <c r="BR19" s="7"/>
      <c r="BS19" s="7"/>
      <c r="BT19" s="7"/>
      <c r="BU19" s="7"/>
      <c r="BV19" s="7"/>
      <c r="BW19" s="7"/>
      <c r="BX19" s="14"/>
      <c r="BY19" s="143">
        <f t="shared" si="0"/>
        <v>2</v>
      </c>
      <c r="BZ19" s="144">
        <f t="shared" si="1"/>
        <v>13</v>
      </c>
      <c r="CA19" s="103"/>
    </row>
    <row r="20" spans="1:79" ht="20.100000000000001" customHeight="1">
      <c r="A20" s="2">
        <f t="shared" si="2"/>
        <v>13</v>
      </c>
      <c r="B20" s="2" t="s">
        <v>135</v>
      </c>
      <c r="C20" s="2"/>
      <c r="D20" s="100" t="s">
        <v>40</v>
      </c>
      <c r="E20" s="7" t="s">
        <v>62</v>
      </c>
      <c r="F20" s="7"/>
      <c r="G20" s="2" t="s">
        <v>11</v>
      </c>
      <c r="H20" s="2" t="s">
        <v>11</v>
      </c>
      <c r="I20" s="2" t="s">
        <v>11</v>
      </c>
      <c r="J20" s="7"/>
      <c r="K20" s="7" t="s">
        <v>142</v>
      </c>
      <c r="L20" s="7"/>
      <c r="M20" s="7"/>
      <c r="N20" s="91"/>
      <c r="O20" s="13"/>
      <c r="P20" s="7"/>
      <c r="Q20" s="11"/>
      <c r="R20" s="7"/>
      <c r="S20" s="7"/>
      <c r="T20" s="7"/>
      <c r="U20" s="7"/>
      <c r="V20" s="7"/>
      <c r="W20" s="11"/>
      <c r="X20" s="7"/>
      <c r="Y20" s="11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11"/>
      <c r="AK20" s="14"/>
      <c r="AL20" s="23"/>
      <c r="AM20" s="7">
        <v>3</v>
      </c>
      <c r="AN20" s="11"/>
      <c r="AO20" s="7">
        <v>3</v>
      </c>
      <c r="AP20" s="11"/>
      <c r="AQ20" s="7"/>
      <c r="AR20" s="11"/>
      <c r="AS20" s="7"/>
      <c r="AT20" s="11"/>
      <c r="AU20" s="7"/>
      <c r="AV20" s="11"/>
      <c r="AW20" s="7"/>
      <c r="AX20" s="11"/>
      <c r="AY20" s="7"/>
      <c r="AZ20" s="7"/>
      <c r="BA20" s="7"/>
      <c r="BB20" s="11"/>
      <c r="BC20" s="7"/>
      <c r="BD20" s="11"/>
      <c r="BE20" s="7"/>
      <c r="BF20" s="11"/>
      <c r="BG20" s="7"/>
      <c r="BH20" s="11"/>
      <c r="BI20" s="7"/>
      <c r="BJ20" s="11"/>
      <c r="BK20" s="7"/>
      <c r="BL20" s="14"/>
      <c r="BM20" s="13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14"/>
      <c r="BY20" s="143">
        <f t="shared" si="0"/>
        <v>0</v>
      </c>
      <c r="BZ20" s="144">
        <f t="shared" si="1"/>
        <v>6</v>
      </c>
      <c r="CA20" s="103"/>
    </row>
    <row r="21" spans="1:79" ht="20.100000000000001" customHeight="1">
      <c r="A21" s="2">
        <f t="shared" si="2"/>
        <v>14</v>
      </c>
      <c r="B21" s="2"/>
      <c r="C21" s="2"/>
      <c r="D21" s="100" t="s">
        <v>120</v>
      </c>
      <c r="E21" s="7" t="s">
        <v>98</v>
      </c>
      <c r="F21" s="7"/>
      <c r="G21" s="2" t="s">
        <v>256</v>
      </c>
      <c r="H21" s="2" t="s">
        <v>11</v>
      </c>
      <c r="I21" s="2" t="s">
        <v>11</v>
      </c>
      <c r="J21" s="7"/>
      <c r="K21" s="7" t="s">
        <v>19</v>
      </c>
      <c r="L21" s="7" t="s">
        <v>148</v>
      </c>
      <c r="M21" s="7"/>
      <c r="N21" s="91"/>
      <c r="O21" s="13">
        <v>4</v>
      </c>
      <c r="P21" s="7">
        <v>4</v>
      </c>
      <c r="Q21" s="11"/>
      <c r="R21" s="7"/>
      <c r="S21" s="7"/>
      <c r="T21" s="7"/>
      <c r="U21" s="7"/>
      <c r="V21" s="7"/>
      <c r="W21" s="11"/>
      <c r="X21" s="7"/>
      <c r="Y21" s="11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11"/>
      <c r="AK21" s="14"/>
      <c r="AL21" s="23"/>
      <c r="AM21" s="7">
        <v>3</v>
      </c>
      <c r="AN21" s="11"/>
      <c r="AO21" s="7">
        <v>3</v>
      </c>
      <c r="AP21" s="11"/>
      <c r="AQ21" s="7"/>
      <c r="AR21" s="11"/>
      <c r="AS21" s="7"/>
      <c r="AT21" s="11"/>
      <c r="AU21" s="7"/>
      <c r="AV21" s="11"/>
      <c r="AW21" s="7"/>
      <c r="AX21" s="11"/>
      <c r="AY21" s="7"/>
      <c r="AZ21" s="7"/>
      <c r="BA21" s="7"/>
      <c r="BB21" s="11"/>
      <c r="BC21" s="7"/>
      <c r="BD21" s="11"/>
      <c r="BE21" s="7"/>
      <c r="BF21" s="11"/>
      <c r="BG21" s="7"/>
      <c r="BH21" s="11"/>
      <c r="BI21" s="7"/>
      <c r="BJ21" s="11"/>
      <c r="BK21" s="7"/>
      <c r="BL21" s="14"/>
      <c r="BM21" s="13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14"/>
      <c r="BY21" s="143">
        <f t="shared" si="0"/>
        <v>4</v>
      </c>
      <c r="BZ21" s="144">
        <f t="shared" si="1"/>
        <v>10</v>
      </c>
      <c r="CA21" s="103"/>
    </row>
    <row r="22" spans="1:79" ht="20.100000000000001" customHeight="1">
      <c r="A22" s="2">
        <f t="shared" si="2"/>
        <v>15</v>
      </c>
      <c r="B22" s="2"/>
      <c r="C22" s="2"/>
      <c r="D22" s="100" t="s">
        <v>40</v>
      </c>
      <c r="E22" s="7" t="s">
        <v>100</v>
      </c>
      <c r="F22" s="7" t="s">
        <v>126</v>
      </c>
      <c r="G22" s="2" t="s">
        <v>11</v>
      </c>
      <c r="H22" s="2" t="s">
        <v>11</v>
      </c>
      <c r="I22" s="2" t="s">
        <v>11</v>
      </c>
      <c r="J22" s="7"/>
      <c r="K22" s="7" t="s">
        <v>32</v>
      </c>
      <c r="L22" s="7"/>
      <c r="M22" s="7"/>
      <c r="N22" s="91"/>
      <c r="O22" s="13"/>
      <c r="P22" s="7"/>
      <c r="Q22" s="11"/>
      <c r="R22" s="7"/>
      <c r="S22" s="7"/>
      <c r="T22" s="7"/>
      <c r="U22" s="7"/>
      <c r="V22" s="7"/>
      <c r="W22" s="11"/>
      <c r="X22" s="7"/>
      <c r="Y22" s="11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11"/>
      <c r="AK22" s="14"/>
      <c r="AL22" s="23"/>
      <c r="AM22" s="7"/>
      <c r="AN22" s="11"/>
      <c r="AO22" s="7"/>
      <c r="AP22" s="11"/>
      <c r="AQ22" s="7"/>
      <c r="AR22" s="11"/>
      <c r="AS22" s="7"/>
      <c r="AT22" s="11"/>
      <c r="AU22" s="7"/>
      <c r="AV22" s="11"/>
      <c r="AW22" s="7"/>
      <c r="AX22" s="11"/>
      <c r="AY22" s="7"/>
      <c r="AZ22" s="7"/>
      <c r="BA22" s="7"/>
      <c r="BB22" s="11"/>
      <c r="BC22" s="7"/>
      <c r="BD22" s="11"/>
      <c r="BE22" s="7"/>
      <c r="BF22" s="11"/>
      <c r="BG22" s="7"/>
      <c r="BH22" s="11"/>
      <c r="BI22" s="7"/>
      <c r="BJ22" s="11"/>
      <c r="BK22" s="7"/>
      <c r="BL22" s="14"/>
      <c r="BM22" s="13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14"/>
      <c r="BY22" s="143">
        <f t="shared" si="0"/>
        <v>0</v>
      </c>
      <c r="BZ22" s="144">
        <f t="shared" si="1"/>
        <v>0</v>
      </c>
      <c r="CA22" s="103"/>
    </row>
    <row r="23" spans="1:79" ht="20.100000000000001" customHeight="1">
      <c r="A23" s="2">
        <f t="shared" si="2"/>
        <v>16</v>
      </c>
      <c r="B23" s="2"/>
      <c r="C23" s="2"/>
      <c r="D23" s="100" t="s">
        <v>40</v>
      </c>
      <c r="E23" s="7" t="s">
        <v>102</v>
      </c>
      <c r="F23" s="7" t="s">
        <v>126</v>
      </c>
      <c r="G23" s="2" t="s">
        <v>11</v>
      </c>
      <c r="H23" s="2" t="s">
        <v>11</v>
      </c>
      <c r="I23" s="2" t="s">
        <v>11</v>
      </c>
      <c r="J23" s="7"/>
      <c r="K23" s="7"/>
      <c r="L23" s="7"/>
      <c r="M23" s="7"/>
      <c r="N23" s="91"/>
      <c r="O23" s="13"/>
      <c r="P23" s="7"/>
      <c r="Q23" s="11"/>
      <c r="R23" s="7"/>
      <c r="S23" s="7"/>
      <c r="T23" s="7"/>
      <c r="U23" s="7"/>
      <c r="V23" s="7"/>
      <c r="W23" s="11"/>
      <c r="X23" s="7"/>
      <c r="Y23" s="11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11"/>
      <c r="AK23" s="14"/>
      <c r="AL23" s="23"/>
      <c r="AM23" s="7"/>
      <c r="AN23" s="11"/>
      <c r="AO23" s="7"/>
      <c r="AP23" s="11"/>
      <c r="AQ23" s="7"/>
      <c r="AR23" s="11"/>
      <c r="AS23" s="7"/>
      <c r="AT23" s="11"/>
      <c r="AU23" s="7"/>
      <c r="AV23" s="11"/>
      <c r="AW23" s="7"/>
      <c r="AX23" s="11"/>
      <c r="AY23" s="7"/>
      <c r="AZ23" s="7"/>
      <c r="BA23" s="7"/>
      <c r="BB23" s="11"/>
      <c r="BC23" s="7"/>
      <c r="BD23" s="11"/>
      <c r="BE23" s="7"/>
      <c r="BF23" s="11"/>
      <c r="BG23" s="7"/>
      <c r="BH23" s="11"/>
      <c r="BI23" s="7"/>
      <c r="BJ23" s="11"/>
      <c r="BK23" s="7"/>
      <c r="BL23" s="14"/>
      <c r="BM23" s="13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14"/>
      <c r="BY23" s="143">
        <f t="shared" si="0"/>
        <v>0</v>
      </c>
      <c r="BZ23" s="144">
        <f t="shared" si="1"/>
        <v>0</v>
      </c>
      <c r="CA23" s="103"/>
    </row>
    <row r="24" spans="1:79" ht="20.100000000000001" customHeight="1">
      <c r="A24" s="2">
        <f t="shared" si="2"/>
        <v>17</v>
      </c>
      <c r="B24" s="2"/>
      <c r="C24" s="2"/>
      <c r="D24" s="100" t="s">
        <v>40</v>
      </c>
      <c r="E24" s="7" t="s">
        <v>104</v>
      </c>
      <c r="F24" s="7" t="s">
        <v>126</v>
      </c>
      <c r="G24" s="2" t="s">
        <v>11</v>
      </c>
      <c r="H24" s="2" t="s">
        <v>11</v>
      </c>
      <c r="I24" s="2" t="s">
        <v>11</v>
      </c>
      <c r="J24" s="7"/>
      <c r="K24" s="7" t="s">
        <v>148</v>
      </c>
      <c r="L24" s="7"/>
      <c r="M24" s="7"/>
      <c r="N24" s="91"/>
      <c r="O24" s="13"/>
      <c r="P24" s="7"/>
      <c r="Q24" s="11"/>
      <c r="R24" s="7"/>
      <c r="S24" s="7"/>
      <c r="T24" s="7"/>
      <c r="U24" s="7"/>
      <c r="V24" s="7"/>
      <c r="W24" s="11"/>
      <c r="X24" s="7"/>
      <c r="Y24" s="11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1"/>
      <c r="AK24" s="14"/>
      <c r="AL24" s="23"/>
      <c r="AM24" s="7"/>
      <c r="AN24" s="11"/>
      <c r="AO24" s="7"/>
      <c r="AP24" s="11"/>
      <c r="AQ24" s="7"/>
      <c r="AR24" s="11"/>
      <c r="AS24" s="7"/>
      <c r="AT24" s="11"/>
      <c r="AU24" s="7"/>
      <c r="AV24" s="11"/>
      <c r="AW24" s="7"/>
      <c r="AX24" s="11"/>
      <c r="AY24" s="7"/>
      <c r="AZ24" s="7"/>
      <c r="BA24" s="7"/>
      <c r="BB24" s="11"/>
      <c r="BC24" s="7"/>
      <c r="BD24" s="11"/>
      <c r="BE24" s="7"/>
      <c r="BF24" s="11"/>
      <c r="BG24" s="7"/>
      <c r="BH24" s="11"/>
      <c r="BI24" s="7"/>
      <c r="BJ24" s="11"/>
      <c r="BK24" s="7"/>
      <c r="BL24" s="14"/>
      <c r="BM24" s="13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14"/>
      <c r="BY24" s="143">
        <f t="shared" si="0"/>
        <v>0</v>
      </c>
      <c r="BZ24" s="144">
        <f t="shared" si="1"/>
        <v>0</v>
      </c>
      <c r="CA24" s="103"/>
    </row>
    <row r="25" spans="1:79" ht="20.100000000000001" customHeight="1">
      <c r="A25" s="2">
        <f t="shared" si="2"/>
        <v>18</v>
      </c>
      <c r="B25" s="2"/>
      <c r="C25" s="2"/>
      <c r="D25" s="100" t="s">
        <v>40</v>
      </c>
      <c r="E25" s="7" t="s">
        <v>100</v>
      </c>
      <c r="F25" s="7" t="s">
        <v>126</v>
      </c>
      <c r="G25" s="2" t="s">
        <v>11</v>
      </c>
      <c r="H25" s="2" t="s">
        <v>11</v>
      </c>
      <c r="I25" s="2" t="s">
        <v>11</v>
      </c>
      <c r="J25" s="7"/>
      <c r="K25" s="7" t="s">
        <v>17</v>
      </c>
      <c r="L25" s="7"/>
      <c r="M25" s="7"/>
      <c r="N25" s="91"/>
      <c r="O25" s="13"/>
      <c r="P25" s="7"/>
      <c r="Q25" s="11"/>
      <c r="R25" s="7"/>
      <c r="S25" s="7"/>
      <c r="T25" s="7"/>
      <c r="U25" s="7"/>
      <c r="V25" s="7"/>
      <c r="W25" s="11"/>
      <c r="X25" s="7"/>
      <c r="Y25" s="11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1"/>
      <c r="AK25" s="14"/>
      <c r="AL25" s="23"/>
      <c r="AM25" s="7"/>
      <c r="AN25" s="11"/>
      <c r="AO25" s="7"/>
      <c r="AP25" s="11"/>
      <c r="AQ25" s="7"/>
      <c r="AR25" s="11"/>
      <c r="AS25" s="7"/>
      <c r="AT25" s="11"/>
      <c r="AU25" s="7"/>
      <c r="AV25" s="11"/>
      <c r="AW25" s="7"/>
      <c r="AX25" s="11"/>
      <c r="AY25" s="7"/>
      <c r="AZ25" s="7"/>
      <c r="BA25" s="7"/>
      <c r="BB25" s="11"/>
      <c r="BC25" s="7"/>
      <c r="BD25" s="11"/>
      <c r="BE25" s="7"/>
      <c r="BF25" s="11"/>
      <c r="BG25" s="7"/>
      <c r="BH25" s="11"/>
      <c r="BI25" s="7"/>
      <c r="BJ25" s="11"/>
      <c r="BK25" s="7"/>
      <c r="BL25" s="14"/>
      <c r="BM25" s="13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14"/>
      <c r="BY25" s="143">
        <f t="shared" si="0"/>
        <v>0</v>
      </c>
      <c r="BZ25" s="144">
        <f t="shared" si="1"/>
        <v>0</v>
      </c>
      <c r="CA25" s="103"/>
    </row>
    <row r="26" spans="1:79" ht="20.100000000000001" customHeight="1">
      <c r="A26" s="154">
        <f t="shared" si="2"/>
        <v>19</v>
      </c>
      <c r="B26" s="2"/>
      <c r="C26" s="2"/>
      <c r="D26" s="100" t="s">
        <v>40</v>
      </c>
      <c r="E26" s="7" t="s">
        <v>242</v>
      </c>
      <c r="F26" s="7" t="s">
        <v>126</v>
      </c>
      <c r="G26" s="2" t="s">
        <v>11</v>
      </c>
      <c r="H26" s="2" t="s">
        <v>11</v>
      </c>
      <c r="I26" s="2" t="s">
        <v>11</v>
      </c>
      <c r="J26" s="7"/>
      <c r="K26" s="7" t="s">
        <v>17</v>
      </c>
      <c r="L26" s="7"/>
      <c r="M26" s="7"/>
      <c r="N26" s="91"/>
      <c r="O26" s="13"/>
      <c r="P26" s="7"/>
      <c r="Q26" s="11"/>
      <c r="R26" s="7"/>
      <c r="S26" s="7"/>
      <c r="T26" s="7"/>
      <c r="U26" s="7"/>
      <c r="V26" s="7"/>
      <c r="W26" s="11"/>
      <c r="X26" s="7"/>
      <c r="Y26" s="11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1"/>
      <c r="AK26" s="14"/>
      <c r="AL26" s="23"/>
      <c r="AM26" s="7"/>
      <c r="AN26" s="11"/>
      <c r="AO26" s="7"/>
      <c r="AP26" s="11"/>
      <c r="AQ26" s="7"/>
      <c r="AR26" s="11"/>
      <c r="AS26" s="7"/>
      <c r="AT26" s="11"/>
      <c r="AU26" s="7"/>
      <c r="AV26" s="11"/>
      <c r="AW26" s="7"/>
      <c r="AX26" s="11"/>
      <c r="AY26" s="7"/>
      <c r="AZ26" s="7"/>
      <c r="BA26" s="7"/>
      <c r="BB26" s="11"/>
      <c r="BC26" s="7"/>
      <c r="BD26" s="11"/>
      <c r="BE26" s="7"/>
      <c r="BF26" s="11"/>
      <c r="BG26" s="7"/>
      <c r="BH26" s="11"/>
      <c r="BI26" s="7"/>
      <c r="BJ26" s="11"/>
      <c r="BK26" s="7"/>
      <c r="BL26" s="14"/>
      <c r="BM26" s="13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14"/>
      <c r="BY26" s="143">
        <f t="shared" si="0"/>
        <v>0</v>
      </c>
      <c r="BZ26" s="144">
        <f t="shared" si="1"/>
        <v>0</v>
      </c>
      <c r="CA26" s="103"/>
    </row>
    <row r="27" spans="1:79" ht="20.100000000000001" customHeight="1">
      <c r="A27" s="154">
        <f t="shared" si="2"/>
        <v>20</v>
      </c>
      <c r="B27" s="2"/>
      <c r="C27" s="2"/>
      <c r="D27" s="100" t="s">
        <v>40</v>
      </c>
      <c r="E27" s="7" t="s">
        <v>248</v>
      </c>
      <c r="F27" s="7"/>
      <c r="G27" s="2" t="s">
        <v>253</v>
      </c>
      <c r="H27" s="2" t="s">
        <v>11</v>
      </c>
      <c r="I27" s="2" t="s">
        <v>31</v>
      </c>
      <c r="J27" s="7"/>
      <c r="K27" s="7"/>
      <c r="L27" s="7"/>
      <c r="M27" s="7"/>
      <c r="N27" s="91"/>
      <c r="O27" s="13"/>
      <c r="P27" s="7"/>
      <c r="Q27" s="11"/>
      <c r="R27" s="7"/>
      <c r="S27" s="7"/>
      <c r="T27" s="7"/>
      <c r="U27" s="7"/>
      <c r="V27" s="7"/>
      <c r="W27" s="11"/>
      <c r="X27" s="7"/>
      <c r="Y27" s="11"/>
      <c r="Z27" s="7"/>
      <c r="AA27" s="7"/>
      <c r="AB27" s="7"/>
      <c r="AC27" s="7"/>
      <c r="AD27" s="7"/>
      <c r="AE27" s="7"/>
      <c r="AF27" s="7"/>
      <c r="AG27" s="7">
        <v>2</v>
      </c>
      <c r="AH27" s="7">
        <v>2</v>
      </c>
      <c r="AI27" s="7"/>
      <c r="AJ27" s="11"/>
      <c r="AK27" s="14"/>
      <c r="AL27" s="23"/>
      <c r="AM27" s="7">
        <v>3</v>
      </c>
      <c r="AN27" s="11"/>
      <c r="AO27" s="7">
        <v>3</v>
      </c>
      <c r="AP27" s="11"/>
      <c r="AQ27" s="7"/>
      <c r="AR27" s="11"/>
      <c r="AS27" s="7"/>
      <c r="AT27" s="11"/>
      <c r="AU27" s="7"/>
      <c r="AV27" s="11"/>
      <c r="AW27" s="7"/>
      <c r="AX27" s="11"/>
      <c r="AY27" s="7"/>
      <c r="AZ27" s="7"/>
      <c r="BA27" s="7"/>
      <c r="BB27" s="11"/>
      <c r="BC27" s="7"/>
      <c r="BD27" s="11"/>
      <c r="BE27" s="7"/>
      <c r="BF27" s="11"/>
      <c r="BG27" s="7"/>
      <c r="BH27" s="11"/>
      <c r="BI27" s="7"/>
      <c r="BJ27" s="11"/>
      <c r="BK27" s="7"/>
      <c r="BL27" s="14"/>
      <c r="BM27" s="13"/>
      <c r="BN27" s="7"/>
      <c r="BO27" s="7"/>
      <c r="BP27" s="7"/>
      <c r="BQ27" s="7">
        <v>3</v>
      </c>
      <c r="BR27" s="7">
        <v>3</v>
      </c>
      <c r="BS27" s="7"/>
      <c r="BT27" s="7"/>
      <c r="BU27" s="7"/>
      <c r="BV27" s="7"/>
      <c r="BW27" s="7"/>
      <c r="BX27" s="14"/>
      <c r="BY27" s="143">
        <f t="shared" si="0"/>
        <v>5</v>
      </c>
      <c r="BZ27" s="144">
        <f t="shared" si="1"/>
        <v>11</v>
      </c>
      <c r="CA27" s="103"/>
    </row>
    <row r="28" spans="1:79" ht="20.100000000000001" customHeight="1">
      <c r="A28" s="154">
        <f t="shared" si="2"/>
        <v>21</v>
      </c>
      <c r="B28" s="7"/>
      <c r="C28" s="2"/>
      <c r="D28" s="100" t="s">
        <v>40</v>
      </c>
      <c r="E28" s="7" t="s">
        <v>249</v>
      </c>
      <c r="F28" s="7"/>
      <c r="G28" s="2" t="s">
        <v>11</v>
      </c>
      <c r="H28" s="2" t="s">
        <v>11</v>
      </c>
      <c r="I28" s="2" t="s">
        <v>11</v>
      </c>
      <c r="J28" s="7"/>
      <c r="K28" s="7" t="s">
        <v>17</v>
      </c>
      <c r="L28" s="7"/>
      <c r="M28" s="7"/>
      <c r="N28" s="91"/>
      <c r="O28" s="13"/>
      <c r="P28" s="7"/>
      <c r="Q28" s="11"/>
      <c r="R28" s="7"/>
      <c r="S28" s="7"/>
      <c r="T28" s="7"/>
      <c r="U28" s="7"/>
      <c r="V28" s="7"/>
      <c r="W28" s="11"/>
      <c r="X28" s="7"/>
      <c r="Y28" s="11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11"/>
      <c r="AK28" s="14"/>
      <c r="AL28" s="23"/>
      <c r="AM28" s="7"/>
      <c r="AN28" s="11"/>
      <c r="AO28" s="7"/>
      <c r="AP28" s="11"/>
      <c r="AQ28" s="7"/>
      <c r="AR28" s="11"/>
      <c r="AS28" s="7"/>
      <c r="AT28" s="11"/>
      <c r="AU28" s="7"/>
      <c r="AV28" s="11"/>
      <c r="AW28" s="7"/>
      <c r="AX28" s="11"/>
      <c r="AY28" s="7"/>
      <c r="AZ28" s="7"/>
      <c r="BA28" s="7"/>
      <c r="BB28" s="11"/>
      <c r="BC28" s="7"/>
      <c r="BD28" s="11"/>
      <c r="BE28" s="7"/>
      <c r="BF28" s="11"/>
      <c r="BG28" s="7"/>
      <c r="BH28" s="11"/>
      <c r="BI28" s="7"/>
      <c r="BJ28" s="11"/>
      <c r="BK28" s="7"/>
      <c r="BL28" s="14"/>
      <c r="BM28" s="13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14"/>
      <c r="BY28" s="143">
        <f t="shared" si="0"/>
        <v>0</v>
      </c>
      <c r="BZ28" s="144">
        <f t="shared" si="1"/>
        <v>0</v>
      </c>
      <c r="CA28" s="103"/>
    </row>
    <row r="29" spans="1:79" ht="20.100000000000001" customHeight="1">
      <c r="A29" s="154">
        <f t="shared" si="2"/>
        <v>22</v>
      </c>
      <c r="B29" s="2" t="s">
        <v>134</v>
      </c>
      <c r="C29" s="2"/>
      <c r="D29" s="153" t="s">
        <v>289</v>
      </c>
      <c r="E29" s="7" t="s">
        <v>72</v>
      </c>
      <c r="F29" s="7"/>
      <c r="G29" s="2" t="s">
        <v>257</v>
      </c>
      <c r="H29" s="2" t="s">
        <v>16</v>
      </c>
      <c r="I29" s="2" t="s">
        <v>11</v>
      </c>
      <c r="J29" s="7"/>
      <c r="K29" s="7" t="s">
        <v>130</v>
      </c>
      <c r="L29" s="7" t="s">
        <v>129</v>
      </c>
      <c r="M29" s="7" t="s">
        <v>143</v>
      </c>
      <c r="N29" s="91"/>
      <c r="O29" s="13"/>
      <c r="P29" s="7"/>
      <c r="Q29" s="11"/>
      <c r="R29" s="7"/>
      <c r="S29" s="7"/>
      <c r="T29" s="7"/>
      <c r="U29" s="7"/>
      <c r="V29" s="7"/>
      <c r="W29" s="11"/>
      <c r="X29" s="7"/>
      <c r="Y29" s="11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11"/>
      <c r="AK29" s="14"/>
      <c r="AL29" s="23"/>
      <c r="AM29" s="7">
        <v>3</v>
      </c>
      <c r="AN29" s="11"/>
      <c r="AO29" s="7">
        <v>3</v>
      </c>
      <c r="AP29" s="11"/>
      <c r="AQ29" s="7"/>
      <c r="AR29" s="11"/>
      <c r="AS29" s="7"/>
      <c r="AT29" s="11"/>
      <c r="AU29" s="7"/>
      <c r="AV29" s="11"/>
      <c r="AW29" s="7"/>
      <c r="AX29" s="11"/>
      <c r="AY29" s="7"/>
      <c r="AZ29" s="7"/>
      <c r="BA29" s="7"/>
      <c r="BB29" s="11"/>
      <c r="BC29" s="7"/>
      <c r="BD29" s="11"/>
      <c r="BE29" s="7"/>
      <c r="BF29" s="11"/>
      <c r="BG29" s="7"/>
      <c r="BH29" s="11"/>
      <c r="BI29" s="7"/>
      <c r="BJ29" s="11"/>
      <c r="BK29" s="7"/>
      <c r="BL29" s="14"/>
      <c r="BM29" s="13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14"/>
      <c r="BY29" s="143">
        <f>O29+Q29+S29+U29+W29+Y29+AA29+AC29+AE29+AG29+AI29+AL29+AN29+AP29+AR29+AT29+AV29+AX29+BA29+BC29+BE29+BG29+BI29+BM29+BO29+BQ29+BS29+BU29</f>
        <v>0</v>
      </c>
      <c r="BZ29" s="144">
        <f>P29+R29+T29+V29+X29+Z29+AB29+AD29+AF29+AH29+AJ29+AM29+AO29+AQ29+AS29+AU29+AW29+AY29+BB29+BD29+BF29+BH29+BJ29+BN29+BP29+BR29+BT29+BV29</f>
        <v>6</v>
      </c>
      <c r="CA29" s="103"/>
    </row>
    <row r="30" spans="1:79" ht="20.100000000000001" customHeight="1">
      <c r="A30" s="154">
        <f t="shared" si="2"/>
        <v>23</v>
      </c>
      <c r="B30" s="2" t="s">
        <v>132</v>
      </c>
      <c r="C30" s="2" t="s">
        <v>128</v>
      </c>
      <c r="D30" s="100" t="s">
        <v>118</v>
      </c>
      <c r="E30" s="7" t="s">
        <v>56</v>
      </c>
      <c r="F30" s="7"/>
      <c r="G30" s="2" t="s">
        <v>16</v>
      </c>
      <c r="H30" s="154" t="s">
        <v>4</v>
      </c>
      <c r="I30" s="2" t="s">
        <v>5</v>
      </c>
      <c r="J30" s="7"/>
      <c r="K30" s="7" t="s">
        <v>27</v>
      </c>
      <c r="L30" s="7" t="s">
        <v>150</v>
      </c>
      <c r="M30" s="7" t="s">
        <v>156</v>
      </c>
      <c r="N30" s="91"/>
      <c r="O30" s="13"/>
      <c r="P30" s="7"/>
      <c r="Q30" s="11"/>
      <c r="R30" s="7">
        <v>5</v>
      </c>
      <c r="S30" s="7"/>
      <c r="T30" s="7"/>
      <c r="U30" s="7"/>
      <c r="V30" s="7"/>
      <c r="W30" s="11"/>
      <c r="X30" s="7"/>
      <c r="Y30" s="11"/>
      <c r="Z30" s="7"/>
      <c r="AA30" s="7"/>
      <c r="AB30" s="7"/>
      <c r="AC30" s="7"/>
      <c r="AD30" s="7"/>
      <c r="AE30" s="7"/>
      <c r="AF30" s="7"/>
      <c r="AG30" s="7">
        <v>2</v>
      </c>
      <c r="AH30" s="7">
        <v>2</v>
      </c>
      <c r="AI30" s="7"/>
      <c r="AJ30" s="11"/>
      <c r="AK30" s="14"/>
      <c r="AL30" s="23"/>
      <c r="AM30" s="7">
        <v>3</v>
      </c>
      <c r="AN30" s="11"/>
      <c r="AO30" s="7">
        <v>3</v>
      </c>
      <c r="AP30" s="11"/>
      <c r="AQ30" s="7"/>
      <c r="AR30" s="11"/>
      <c r="AS30" s="7"/>
      <c r="AT30" s="11"/>
      <c r="AU30" s="7"/>
      <c r="AV30" s="11"/>
      <c r="AW30" s="7"/>
      <c r="AX30" s="11"/>
      <c r="AY30" s="7"/>
      <c r="AZ30" s="7"/>
      <c r="BA30" s="7"/>
      <c r="BB30" s="11"/>
      <c r="BC30" s="7"/>
      <c r="BD30" s="11"/>
      <c r="BE30" s="7"/>
      <c r="BF30" s="11"/>
      <c r="BG30" s="7"/>
      <c r="BH30" s="11"/>
      <c r="BI30" s="7"/>
      <c r="BJ30" s="11"/>
      <c r="BK30" s="7"/>
      <c r="BL30" s="14"/>
      <c r="BM30" s="13"/>
      <c r="BN30" s="7"/>
      <c r="BO30" s="7"/>
      <c r="BP30" s="7"/>
      <c r="BQ30" s="7">
        <v>3</v>
      </c>
      <c r="BR30" s="7">
        <v>3</v>
      </c>
      <c r="BS30" s="7"/>
      <c r="BT30" s="7"/>
      <c r="BU30" s="7"/>
      <c r="BV30" s="7"/>
      <c r="BW30" s="7"/>
      <c r="BX30" s="14"/>
      <c r="BY30" s="143">
        <f t="shared" si="0"/>
        <v>5</v>
      </c>
      <c r="BZ30" s="144">
        <f t="shared" si="1"/>
        <v>16</v>
      </c>
      <c r="CA30" s="103"/>
    </row>
    <row r="31" spans="1:79" ht="20.100000000000001" customHeight="1">
      <c r="A31" s="154">
        <f t="shared" si="2"/>
        <v>24</v>
      </c>
      <c r="B31" s="2"/>
      <c r="C31" s="2"/>
      <c r="D31" s="100" t="s">
        <v>118</v>
      </c>
      <c r="E31" s="7" t="s">
        <v>39</v>
      </c>
      <c r="F31" s="7"/>
      <c r="G31" s="2" t="s">
        <v>11</v>
      </c>
      <c r="H31" s="2" t="s">
        <v>11</v>
      </c>
      <c r="I31" s="2" t="s">
        <v>11</v>
      </c>
      <c r="J31" s="7"/>
      <c r="K31" s="7" t="s">
        <v>17</v>
      </c>
      <c r="L31" s="7"/>
      <c r="M31" s="7"/>
      <c r="N31" s="91"/>
      <c r="O31" s="13"/>
      <c r="P31" s="7"/>
      <c r="Q31" s="11"/>
      <c r="R31" s="7"/>
      <c r="S31" s="7"/>
      <c r="T31" s="7"/>
      <c r="U31" s="7"/>
      <c r="V31" s="7"/>
      <c r="W31" s="11"/>
      <c r="X31" s="7"/>
      <c r="Y31" s="11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11"/>
      <c r="AK31" s="14"/>
      <c r="AL31" s="23"/>
      <c r="AM31" s="7">
        <v>3</v>
      </c>
      <c r="AN31" s="11"/>
      <c r="AO31" s="7">
        <v>3</v>
      </c>
      <c r="AP31" s="11"/>
      <c r="AQ31" s="7"/>
      <c r="AR31" s="11"/>
      <c r="AS31" s="7"/>
      <c r="AT31" s="11"/>
      <c r="AU31" s="7"/>
      <c r="AV31" s="11"/>
      <c r="AW31" s="7"/>
      <c r="AX31" s="11"/>
      <c r="AY31" s="7"/>
      <c r="AZ31" s="7"/>
      <c r="BA31" s="7"/>
      <c r="BB31" s="11"/>
      <c r="BC31" s="7"/>
      <c r="BD31" s="11"/>
      <c r="BE31" s="7"/>
      <c r="BF31" s="11"/>
      <c r="BG31" s="7"/>
      <c r="BH31" s="11"/>
      <c r="BI31" s="7"/>
      <c r="BJ31" s="11"/>
      <c r="BK31" s="7"/>
      <c r="BL31" s="14"/>
      <c r="BM31" s="13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14"/>
      <c r="BY31" s="143">
        <f t="shared" si="0"/>
        <v>0</v>
      </c>
      <c r="BZ31" s="144">
        <f t="shared" si="1"/>
        <v>6</v>
      </c>
      <c r="CA31" s="103"/>
    </row>
    <row r="32" spans="1:79" ht="20.100000000000001" customHeight="1">
      <c r="A32" s="154">
        <f t="shared" si="2"/>
        <v>25</v>
      </c>
      <c r="B32" s="2"/>
      <c r="C32" s="2"/>
      <c r="D32" s="100" t="s">
        <v>118</v>
      </c>
      <c r="E32" s="7" t="s">
        <v>64</v>
      </c>
      <c r="F32" s="7"/>
      <c r="G32" s="2" t="s">
        <v>11</v>
      </c>
      <c r="H32" s="2" t="s">
        <v>11</v>
      </c>
      <c r="I32" s="2" t="s">
        <v>11</v>
      </c>
      <c r="J32" s="7"/>
      <c r="K32" s="7" t="s">
        <v>150</v>
      </c>
      <c r="L32" s="7"/>
      <c r="M32" s="7"/>
      <c r="N32" s="91"/>
      <c r="O32" s="13"/>
      <c r="P32" s="7"/>
      <c r="Q32" s="11"/>
      <c r="R32" s="7"/>
      <c r="S32" s="7"/>
      <c r="T32" s="7"/>
      <c r="U32" s="7"/>
      <c r="V32" s="7"/>
      <c r="W32" s="11"/>
      <c r="X32" s="7"/>
      <c r="Y32" s="11"/>
      <c r="Z32" s="7"/>
      <c r="AA32" s="7"/>
      <c r="AB32" s="7"/>
      <c r="AC32" s="7"/>
      <c r="AD32" s="7"/>
      <c r="AE32" s="7"/>
      <c r="AF32" s="7"/>
      <c r="AG32" s="7">
        <v>2</v>
      </c>
      <c r="AH32" s="7">
        <v>2</v>
      </c>
      <c r="AI32" s="7"/>
      <c r="AJ32" s="11"/>
      <c r="AK32" s="14"/>
      <c r="AL32" s="23"/>
      <c r="AM32" s="7">
        <v>3</v>
      </c>
      <c r="AN32" s="11"/>
      <c r="AO32" s="7">
        <v>3</v>
      </c>
      <c r="AP32" s="11"/>
      <c r="AQ32" s="7"/>
      <c r="AR32" s="11"/>
      <c r="AS32" s="7"/>
      <c r="AT32" s="11"/>
      <c r="AU32" s="7"/>
      <c r="AV32" s="11"/>
      <c r="AW32" s="7"/>
      <c r="AX32" s="11"/>
      <c r="AY32" s="7"/>
      <c r="AZ32" s="7"/>
      <c r="BA32" s="7"/>
      <c r="BB32" s="11"/>
      <c r="BC32" s="7"/>
      <c r="BD32" s="11"/>
      <c r="BE32" s="7"/>
      <c r="BF32" s="11"/>
      <c r="BG32" s="7"/>
      <c r="BH32" s="11"/>
      <c r="BI32" s="7"/>
      <c r="BJ32" s="11"/>
      <c r="BK32" s="7"/>
      <c r="BL32" s="14"/>
      <c r="BM32" s="13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14"/>
      <c r="BY32" s="143">
        <f t="shared" si="0"/>
        <v>2</v>
      </c>
      <c r="BZ32" s="144">
        <f t="shared" si="1"/>
        <v>8</v>
      </c>
      <c r="CA32" s="103"/>
    </row>
    <row r="33" spans="1:79" ht="20.100000000000001" customHeight="1">
      <c r="A33" s="154">
        <f t="shared" si="2"/>
        <v>26</v>
      </c>
      <c r="B33" s="2"/>
      <c r="C33" s="2"/>
      <c r="D33" s="100" t="s">
        <v>24</v>
      </c>
      <c r="E33" s="7" t="s">
        <v>77</v>
      </c>
      <c r="F33" s="7"/>
      <c r="G33" s="2" t="s">
        <v>11</v>
      </c>
      <c r="H33" s="2" t="s">
        <v>4</v>
      </c>
      <c r="I33" s="2" t="s">
        <v>5</v>
      </c>
      <c r="J33" s="7"/>
      <c r="K33" s="7" t="s">
        <v>151</v>
      </c>
      <c r="L33" s="7" t="s">
        <v>152</v>
      </c>
      <c r="M33" s="7"/>
      <c r="N33" s="91"/>
      <c r="O33" s="13"/>
      <c r="P33" s="7"/>
      <c r="Q33" s="11"/>
      <c r="R33" s="7">
        <v>5</v>
      </c>
      <c r="S33" s="7"/>
      <c r="T33" s="7"/>
      <c r="U33" s="7"/>
      <c r="V33" s="7"/>
      <c r="W33" s="11"/>
      <c r="X33" s="7"/>
      <c r="Y33" s="11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11"/>
      <c r="AK33" s="14"/>
      <c r="AL33" s="23"/>
      <c r="AM33" s="7">
        <v>3</v>
      </c>
      <c r="AN33" s="11"/>
      <c r="AO33" s="7">
        <v>3</v>
      </c>
      <c r="AP33" s="11"/>
      <c r="AQ33" s="7"/>
      <c r="AR33" s="11"/>
      <c r="AS33" s="7"/>
      <c r="AT33" s="11"/>
      <c r="AU33" s="7"/>
      <c r="AV33" s="11"/>
      <c r="AW33" s="7">
        <v>5</v>
      </c>
      <c r="AX33" s="11"/>
      <c r="AY33" s="7"/>
      <c r="AZ33" s="7"/>
      <c r="BA33" s="7"/>
      <c r="BB33" s="11"/>
      <c r="BC33" s="7"/>
      <c r="BD33" s="11"/>
      <c r="BE33" s="7"/>
      <c r="BF33" s="11"/>
      <c r="BG33" s="7"/>
      <c r="BH33" s="11"/>
      <c r="BI33" s="7"/>
      <c r="BJ33" s="11"/>
      <c r="BK33" s="7"/>
      <c r="BL33" s="14"/>
      <c r="BM33" s="13">
        <v>1</v>
      </c>
      <c r="BN33" s="7">
        <v>1</v>
      </c>
      <c r="BO33" s="7"/>
      <c r="BP33" s="7"/>
      <c r="BQ33" s="7"/>
      <c r="BR33" s="7"/>
      <c r="BS33" s="7"/>
      <c r="BT33" s="7"/>
      <c r="BU33" s="7"/>
      <c r="BV33" s="7"/>
      <c r="BW33" s="7"/>
      <c r="BX33" s="14"/>
      <c r="BY33" s="143">
        <f t="shared" si="0"/>
        <v>1</v>
      </c>
      <c r="BZ33" s="144">
        <f t="shared" si="1"/>
        <v>17</v>
      </c>
      <c r="CA33" s="103"/>
    </row>
    <row r="34" spans="1:79" ht="20.100000000000001" customHeight="1">
      <c r="A34" s="154">
        <f t="shared" si="2"/>
        <v>27</v>
      </c>
      <c r="B34" s="2"/>
      <c r="C34" s="2"/>
      <c r="D34" s="100" t="s">
        <v>118</v>
      </c>
      <c r="E34" s="7" t="s">
        <v>83</v>
      </c>
      <c r="F34" s="7"/>
      <c r="G34" s="2" t="s">
        <v>16</v>
      </c>
      <c r="H34" s="2" t="s">
        <v>11</v>
      </c>
      <c r="I34" s="2" t="s">
        <v>11</v>
      </c>
      <c r="J34" s="7"/>
      <c r="K34" s="7" t="s">
        <v>143</v>
      </c>
      <c r="L34" s="7" t="s">
        <v>14</v>
      </c>
      <c r="M34" s="7" t="s">
        <v>156</v>
      </c>
      <c r="N34" s="91"/>
      <c r="O34" s="13"/>
      <c r="P34" s="7"/>
      <c r="Q34" s="11"/>
      <c r="R34" s="7"/>
      <c r="S34" s="7"/>
      <c r="T34" s="7"/>
      <c r="U34" s="7"/>
      <c r="V34" s="7"/>
      <c r="W34" s="11"/>
      <c r="X34" s="7"/>
      <c r="Y34" s="11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11"/>
      <c r="AK34" s="14"/>
      <c r="AL34" s="23"/>
      <c r="AM34" s="7"/>
      <c r="AN34" s="11"/>
      <c r="AO34" s="7"/>
      <c r="AP34" s="11"/>
      <c r="AQ34" s="7"/>
      <c r="AR34" s="11"/>
      <c r="AS34" s="7"/>
      <c r="AT34" s="11"/>
      <c r="AU34" s="7"/>
      <c r="AV34" s="11"/>
      <c r="AW34" s="7"/>
      <c r="AX34" s="11"/>
      <c r="AY34" s="7"/>
      <c r="AZ34" s="7"/>
      <c r="BA34" s="7"/>
      <c r="BB34" s="11"/>
      <c r="BC34" s="7"/>
      <c r="BD34" s="11"/>
      <c r="BE34" s="7"/>
      <c r="BF34" s="11"/>
      <c r="BG34" s="7"/>
      <c r="BH34" s="11"/>
      <c r="BI34" s="7"/>
      <c r="BJ34" s="11"/>
      <c r="BK34" s="7"/>
      <c r="BL34" s="14"/>
      <c r="BM34" s="13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14"/>
      <c r="BY34" s="143">
        <f t="shared" si="0"/>
        <v>0</v>
      </c>
      <c r="BZ34" s="144">
        <f t="shared" si="1"/>
        <v>0</v>
      </c>
      <c r="CA34" s="103"/>
    </row>
    <row r="35" spans="1:79" ht="20.100000000000001" customHeight="1">
      <c r="A35" s="154">
        <f t="shared" si="2"/>
        <v>28</v>
      </c>
      <c r="B35" s="2"/>
      <c r="C35" s="2"/>
      <c r="D35" s="100" t="s">
        <v>24</v>
      </c>
      <c r="E35" s="7" t="s">
        <v>92</v>
      </c>
      <c r="F35" s="7"/>
      <c r="G35" s="2" t="s">
        <v>11</v>
      </c>
      <c r="H35" s="2" t="s">
        <v>11</v>
      </c>
      <c r="I35" s="2" t="s">
        <v>11</v>
      </c>
      <c r="J35" s="7"/>
      <c r="K35" s="7" t="s">
        <v>12</v>
      </c>
      <c r="L35" s="7"/>
      <c r="M35" s="7"/>
      <c r="N35" s="91"/>
      <c r="O35" s="13"/>
      <c r="P35" s="7"/>
      <c r="Q35" s="11"/>
      <c r="R35" s="7"/>
      <c r="S35" s="7"/>
      <c r="T35" s="7"/>
      <c r="U35" s="7"/>
      <c r="V35" s="7"/>
      <c r="W35" s="11"/>
      <c r="X35" s="7"/>
      <c r="Y35" s="11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11"/>
      <c r="AK35" s="14"/>
      <c r="AL35" s="23"/>
      <c r="AM35" s="7">
        <v>3</v>
      </c>
      <c r="AN35" s="11"/>
      <c r="AO35" s="7">
        <v>3</v>
      </c>
      <c r="AP35" s="11"/>
      <c r="AQ35" s="7"/>
      <c r="AR35" s="11"/>
      <c r="AS35" s="7"/>
      <c r="AT35" s="11"/>
      <c r="AU35" s="7"/>
      <c r="AV35" s="11"/>
      <c r="AW35" s="7"/>
      <c r="AX35" s="11"/>
      <c r="AY35" s="7"/>
      <c r="AZ35" s="7"/>
      <c r="BA35" s="7"/>
      <c r="BB35" s="11"/>
      <c r="BC35" s="7"/>
      <c r="BD35" s="11"/>
      <c r="BE35" s="7"/>
      <c r="BF35" s="11"/>
      <c r="BG35" s="7"/>
      <c r="BH35" s="11"/>
      <c r="BI35" s="7"/>
      <c r="BJ35" s="11"/>
      <c r="BK35" s="7"/>
      <c r="BL35" s="14"/>
      <c r="BM35" s="13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14"/>
      <c r="BY35" s="143">
        <f t="shared" si="0"/>
        <v>0</v>
      </c>
      <c r="BZ35" s="144">
        <f t="shared" si="1"/>
        <v>6</v>
      </c>
      <c r="CA35" s="103"/>
    </row>
    <row r="36" spans="1:79" ht="20.100000000000001" customHeight="1">
      <c r="A36" s="154">
        <f t="shared" si="2"/>
        <v>29</v>
      </c>
      <c r="B36" s="2"/>
      <c r="C36" s="2"/>
      <c r="D36" s="100" t="s">
        <v>24</v>
      </c>
      <c r="E36" s="7" t="s">
        <v>103</v>
      </c>
      <c r="F36" s="7" t="s">
        <v>126</v>
      </c>
      <c r="G36" s="2" t="s">
        <v>11</v>
      </c>
      <c r="H36" s="2" t="s">
        <v>11</v>
      </c>
      <c r="I36" s="2" t="s">
        <v>11</v>
      </c>
      <c r="J36" s="7"/>
      <c r="K36" s="7"/>
      <c r="L36" s="7"/>
      <c r="M36" s="7"/>
      <c r="N36" s="91"/>
      <c r="O36" s="13"/>
      <c r="P36" s="7"/>
      <c r="Q36" s="11"/>
      <c r="R36" s="7"/>
      <c r="S36" s="7"/>
      <c r="T36" s="7"/>
      <c r="U36" s="7"/>
      <c r="V36" s="7"/>
      <c r="W36" s="11"/>
      <c r="X36" s="7"/>
      <c r="Y36" s="11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1"/>
      <c r="AK36" s="14"/>
      <c r="AL36" s="23"/>
      <c r="AM36" s="7"/>
      <c r="AN36" s="11"/>
      <c r="AO36" s="7"/>
      <c r="AP36" s="11"/>
      <c r="AQ36" s="7"/>
      <c r="AR36" s="11"/>
      <c r="AS36" s="7"/>
      <c r="AT36" s="11"/>
      <c r="AU36" s="7"/>
      <c r="AV36" s="11"/>
      <c r="AW36" s="7"/>
      <c r="AX36" s="11"/>
      <c r="AY36" s="7"/>
      <c r="AZ36" s="7"/>
      <c r="BA36" s="7"/>
      <c r="BB36" s="11"/>
      <c r="BC36" s="7"/>
      <c r="BD36" s="11"/>
      <c r="BE36" s="7"/>
      <c r="BF36" s="11"/>
      <c r="BG36" s="7"/>
      <c r="BH36" s="11"/>
      <c r="BI36" s="7"/>
      <c r="BJ36" s="11"/>
      <c r="BK36" s="7"/>
      <c r="BL36" s="14"/>
      <c r="BM36" s="13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14"/>
      <c r="BY36" s="143">
        <f t="shared" si="0"/>
        <v>0</v>
      </c>
      <c r="BZ36" s="144">
        <f t="shared" si="1"/>
        <v>0</v>
      </c>
      <c r="CA36" s="103"/>
    </row>
    <row r="37" spans="1:79" ht="20.100000000000001" customHeight="1">
      <c r="A37" s="154">
        <f t="shared" si="2"/>
        <v>30</v>
      </c>
      <c r="B37" s="2"/>
      <c r="C37" s="2"/>
      <c r="D37" s="100" t="s">
        <v>24</v>
      </c>
      <c r="E37" s="7" t="s">
        <v>105</v>
      </c>
      <c r="F37" s="7" t="s">
        <v>126</v>
      </c>
      <c r="G37" s="2" t="s">
        <v>11</v>
      </c>
      <c r="H37" s="2" t="s">
        <v>11</v>
      </c>
      <c r="I37" s="2" t="s">
        <v>11</v>
      </c>
      <c r="J37" s="7"/>
      <c r="K37" s="7"/>
      <c r="L37" s="7"/>
      <c r="M37" s="7"/>
      <c r="N37" s="91"/>
      <c r="O37" s="13"/>
      <c r="P37" s="7"/>
      <c r="Q37" s="11"/>
      <c r="R37" s="7"/>
      <c r="S37" s="7"/>
      <c r="T37" s="7"/>
      <c r="U37" s="7"/>
      <c r="V37" s="7"/>
      <c r="W37" s="11"/>
      <c r="X37" s="7"/>
      <c r="Y37" s="11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11"/>
      <c r="AK37" s="14"/>
      <c r="AL37" s="23"/>
      <c r="AM37" s="7"/>
      <c r="AN37" s="11"/>
      <c r="AO37" s="7"/>
      <c r="AP37" s="11"/>
      <c r="AQ37" s="7"/>
      <c r="AR37" s="11"/>
      <c r="AS37" s="7"/>
      <c r="AT37" s="11"/>
      <c r="AU37" s="7"/>
      <c r="AV37" s="11"/>
      <c r="AW37" s="7"/>
      <c r="AX37" s="11"/>
      <c r="AY37" s="7"/>
      <c r="AZ37" s="7"/>
      <c r="BA37" s="7"/>
      <c r="BB37" s="11"/>
      <c r="BC37" s="7"/>
      <c r="BD37" s="11"/>
      <c r="BE37" s="7"/>
      <c r="BF37" s="11"/>
      <c r="BG37" s="7"/>
      <c r="BH37" s="11"/>
      <c r="BI37" s="7"/>
      <c r="BJ37" s="11"/>
      <c r="BK37" s="7"/>
      <c r="BL37" s="14"/>
      <c r="BM37" s="13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14"/>
      <c r="BY37" s="143">
        <f t="shared" si="0"/>
        <v>0</v>
      </c>
      <c r="BZ37" s="144">
        <f t="shared" si="1"/>
        <v>0</v>
      </c>
      <c r="CA37" s="103"/>
    </row>
    <row r="38" spans="1:79" ht="20.100000000000001" customHeight="1">
      <c r="A38" s="154">
        <f t="shared" si="2"/>
        <v>31</v>
      </c>
      <c r="B38" s="2"/>
      <c r="C38" s="2"/>
      <c r="D38" s="100" t="s">
        <v>24</v>
      </c>
      <c r="E38" s="7" t="s">
        <v>106</v>
      </c>
      <c r="F38" s="7" t="s">
        <v>126</v>
      </c>
      <c r="G38" s="2" t="s">
        <v>11</v>
      </c>
      <c r="H38" s="2" t="s">
        <v>11</v>
      </c>
      <c r="I38" s="2" t="s">
        <v>11</v>
      </c>
      <c r="J38" s="7"/>
      <c r="K38" s="7"/>
      <c r="L38" s="7"/>
      <c r="M38" s="7"/>
      <c r="N38" s="91"/>
      <c r="O38" s="13"/>
      <c r="P38" s="7"/>
      <c r="Q38" s="11"/>
      <c r="R38" s="7"/>
      <c r="S38" s="7"/>
      <c r="T38" s="7"/>
      <c r="U38" s="7"/>
      <c r="V38" s="7"/>
      <c r="W38" s="11"/>
      <c r="X38" s="7"/>
      <c r="Y38" s="11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11"/>
      <c r="AK38" s="14"/>
      <c r="AL38" s="23"/>
      <c r="AM38" s="7"/>
      <c r="AN38" s="11"/>
      <c r="AO38" s="7"/>
      <c r="AP38" s="11"/>
      <c r="AQ38" s="7"/>
      <c r="AR38" s="11"/>
      <c r="AS38" s="7"/>
      <c r="AT38" s="11"/>
      <c r="AU38" s="7"/>
      <c r="AV38" s="11"/>
      <c r="AW38" s="7"/>
      <c r="AX38" s="11"/>
      <c r="AY38" s="7"/>
      <c r="AZ38" s="7"/>
      <c r="BA38" s="7"/>
      <c r="BB38" s="11"/>
      <c r="BC38" s="7"/>
      <c r="BD38" s="11"/>
      <c r="BE38" s="7"/>
      <c r="BF38" s="11"/>
      <c r="BG38" s="7"/>
      <c r="BH38" s="11"/>
      <c r="BI38" s="7"/>
      <c r="BJ38" s="11"/>
      <c r="BK38" s="7"/>
      <c r="BL38" s="14"/>
      <c r="BM38" s="13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14"/>
      <c r="BY38" s="143">
        <f t="shared" si="0"/>
        <v>0</v>
      </c>
      <c r="BZ38" s="144">
        <f t="shared" si="1"/>
        <v>0</v>
      </c>
      <c r="CA38" s="103"/>
    </row>
    <row r="39" spans="1:79" ht="20.100000000000001" customHeight="1">
      <c r="A39" s="154">
        <f t="shared" si="2"/>
        <v>32</v>
      </c>
      <c r="B39" s="2"/>
      <c r="C39" s="2"/>
      <c r="D39" s="100" t="s">
        <v>24</v>
      </c>
      <c r="E39" s="7" t="s">
        <v>107</v>
      </c>
      <c r="F39" s="7" t="s">
        <v>126</v>
      </c>
      <c r="G39" s="2" t="s">
        <v>11</v>
      </c>
      <c r="H39" s="2" t="s">
        <v>11</v>
      </c>
      <c r="I39" s="2" t="s">
        <v>11</v>
      </c>
      <c r="J39" s="7"/>
      <c r="K39" s="7"/>
      <c r="L39" s="7"/>
      <c r="M39" s="7"/>
      <c r="N39" s="91"/>
      <c r="O39" s="13"/>
      <c r="P39" s="7"/>
      <c r="Q39" s="11"/>
      <c r="R39" s="7"/>
      <c r="S39" s="7"/>
      <c r="T39" s="7"/>
      <c r="U39" s="7"/>
      <c r="V39" s="7"/>
      <c r="W39" s="11"/>
      <c r="X39" s="7"/>
      <c r="Y39" s="11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11"/>
      <c r="AK39" s="14"/>
      <c r="AL39" s="23"/>
      <c r="AM39" s="7"/>
      <c r="AN39" s="11"/>
      <c r="AO39" s="7"/>
      <c r="AP39" s="11"/>
      <c r="AQ39" s="7"/>
      <c r="AR39" s="11"/>
      <c r="AS39" s="7"/>
      <c r="AT39" s="11"/>
      <c r="AU39" s="7"/>
      <c r="AV39" s="11"/>
      <c r="AW39" s="7"/>
      <c r="AX39" s="11"/>
      <c r="AY39" s="7"/>
      <c r="AZ39" s="7"/>
      <c r="BA39" s="7"/>
      <c r="BB39" s="11"/>
      <c r="BC39" s="7"/>
      <c r="BD39" s="11"/>
      <c r="BE39" s="7"/>
      <c r="BF39" s="11"/>
      <c r="BG39" s="7"/>
      <c r="BH39" s="11"/>
      <c r="BI39" s="7"/>
      <c r="BJ39" s="11"/>
      <c r="BK39" s="7"/>
      <c r="BL39" s="14"/>
      <c r="BM39" s="13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14"/>
      <c r="BY39" s="143">
        <f t="shared" si="0"/>
        <v>0</v>
      </c>
      <c r="BZ39" s="144">
        <f t="shared" si="1"/>
        <v>0</v>
      </c>
      <c r="CA39" s="103"/>
    </row>
    <row r="40" spans="1:79" ht="20.100000000000001" customHeight="1">
      <c r="A40" s="154">
        <f t="shared" si="2"/>
        <v>33</v>
      </c>
      <c r="B40" s="7"/>
      <c r="C40" s="2"/>
      <c r="D40" s="100" t="s">
        <v>24</v>
      </c>
      <c r="E40" s="7" t="s">
        <v>247</v>
      </c>
      <c r="F40" s="7"/>
      <c r="G40" s="2" t="s">
        <v>16</v>
      </c>
      <c r="H40" s="154" t="s">
        <v>4</v>
      </c>
      <c r="I40" s="2" t="s">
        <v>11</v>
      </c>
      <c r="J40" s="7"/>
      <c r="K40" s="7" t="s">
        <v>252</v>
      </c>
      <c r="L40" s="7"/>
      <c r="M40" s="7"/>
      <c r="N40" s="91"/>
      <c r="O40" s="13"/>
      <c r="P40" s="7"/>
      <c r="Q40" s="11"/>
      <c r="R40" s="7">
        <v>5</v>
      </c>
      <c r="S40" s="7"/>
      <c r="T40" s="7"/>
      <c r="U40" s="7"/>
      <c r="V40" s="7"/>
      <c r="W40" s="11"/>
      <c r="X40" s="7"/>
      <c r="Y40" s="11"/>
      <c r="Z40" s="7">
        <v>4</v>
      </c>
      <c r="AA40" s="7"/>
      <c r="AB40" s="7"/>
      <c r="AC40" s="7"/>
      <c r="AD40" s="7"/>
      <c r="AE40" s="7"/>
      <c r="AF40" s="7"/>
      <c r="AG40" s="7">
        <v>2</v>
      </c>
      <c r="AH40" s="7">
        <v>2</v>
      </c>
      <c r="AI40" s="7"/>
      <c r="AJ40" s="11"/>
      <c r="AK40" s="14"/>
      <c r="AL40" s="23"/>
      <c r="AM40" s="7">
        <v>3</v>
      </c>
      <c r="AN40" s="11"/>
      <c r="AO40" s="7">
        <v>3</v>
      </c>
      <c r="AP40" s="11"/>
      <c r="AQ40" s="7"/>
      <c r="AR40" s="11"/>
      <c r="AS40" s="7"/>
      <c r="AT40" s="11"/>
      <c r="AU40" s="7"/>
      <c r="AV40" s="11"/>
      <c r="AW40" s="7"/>
      <c r="AX40" s="11"/>
      <c r="AY40" s="7"/>
      <c r="AZ40" s="7"/>
      <c r="BA40" s="7"/>
      <c r="BB40" s="11"/>
      <c r="BC40" s="7"/>
      <c r="BD40" s="11"/>
      <c r="BE40" s="7"/>
      <c r="BF40" s="11"/>
      <c r="BG40" s="7"/>
      <c r="BH40" s="11"/>
      <c r="BI40" s="7"/>
      <c r="BJ40" s="11"/>
      <c r="BK40" s="7"/>
      <c r="BL40" s="14"/>
      <c r="BM40" s="13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14"/>
      <c r="BY40" s="143">
        <f t="shared" si="0"/>
        <v>2</v>
      </c>
      <c r="BZ40" s="144">
        <f t="shared" si="1"/>
        <v>17</v>
      </c>
      <c r="CA40" s="103"/>
    </row>
    <row r="41" spans="1:79" ht="20.100000000000001" customHeight="1">
      <c r="A41" s="154">
        <f t="shared" si="2"/>
        <v>34</v>
      </c>
      <c r="B41" s="7"/>
      <c r="C41" s="2"/>
      <c r="D41" s="100" t="s">
        <v>24</v>
      </c>
      <c r="E41" s="7" t="s">
        <v>269</v>
      </c>
      <c r="F41" s="7"/>
      <c r="G41" s="2" t="s">
        <v>11</v>
      </c>
      <c r="H41" s="2" t="s">
        <v>11</v>
      </c>
      <c r="I41" s="2" t="s">
        <v>11</v>
      </c>
      <c r="J41" s="7" t="s">
        <v>24</v>
      </c>
      <c r="K41" s="7" t="s">
        <v>19</v>
      </c>
      <c r="L41" s="7"/>
      <c r="M41" s="7"/>
      <c r="N41" s="91"/>
      <c r="O41" s="13"/>
      <c r="P41" s="7"/>
      <c r="Q41" s="11"/>
      <c r="R41" s="7"/>
      <c r="S41" s="7"/>
      <c r="T41" s="7"/>
      <c r="U41" s="7"/>
      <c r="V41" s="7"/>
      <c r="W41" s="11"/>
      <c r="X41" s="7"/>
      <c r="Y41" s="11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1"/>
      <c r="AK41" s="14"/>
      <c r="AL41" s="23"/>
      <c r="AM41" s="7"/>
      <c r="AN41" s="11"/>
      <c r="AO41" s="7"/>
      <c r="AP41" s="11"/>
      <c r="AQ41" s="7"/>
      <c r="AR41" s="11"/>
      <c r="AS41" s="7"/>
      <c r="AT41" s="11"/>
      <c r="AU41" s="7"/>
      <c r="AV41" s="11"/>
      <c r="AW41" s="7"/>
      <c r="AX41" s="11"/>
      <c r="AY41" s="7"/>
      <c r="AZ41" s="7"/>
      <c r="BA41" s="7"/>
      <c r="BB41" s="11"/>
      <c r="BC41" s="7"/>
      <c r="BD41" s="11"/>
      <c r="BE41" s="7"/>
      <c r="BF41" s="11"/>
      <c r="BG41" s="7"/>
      <c r="BH41" s="11"/>
      <c r="BI41" s="7"/>
      <c r="BJ41" s="11"/>
      <c r="BK41" s="7"/>
      <c r="BL41" s="14"/>
      <c r="BM41" s="13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14"/>
      <c r="BY41" s="143">
        <f t="shared" ref="BY41:BY71" si="3">O41+Q41+S41+U41+W41+Y41+AA41+AC41+AE41+AG41+AI41+AL41+AN41+AP41+AR41+AT41+AV41+AX41+BA41+BC41+BE41+BG41+BI41+BM41+BO41+BQ41+BS41+BU41</f>
        <v>0</v>
      </c>
      <c r="BZ41" s="144">
        <f t="shared" ref="BZ41:BZ71" si="4">P41+R41+T41+V41+X41+Z41+AB41+AD41+AF41+AH41+AJ41+AM41+AO41+AQ41+AS41+AU41+AW41+AY41+BB41+BD41+BF41+BH41+BJ41+BN41+BP41+BR41+BT41+BV41</f>
        <v>0</v>
      </c>
      <c r="CA41" s="103"/>
    </row>
    <row r="42" spans="1:79" ht="20.100000000000001" customHeight="1">
      <c r="A42" s="154">
        <f t="shared" si="2"/>
        <v>35</v>
      </c>
      <c r="B42" s="2" t="s">
        <v>132</v>
      </c>
      <c r="C42" s="2" t="s">
        <v>128</v>
      </c>
      <c r="D42" s="100" t="s">
        <v>117</v>
      </c>
      <c r="E42" s="7" t="s">
        <v>80</v>
      </c>
      <c r="F42" s="7"/>
      <c r="G42" s="2" t="s">
        <v>16</v>
      </c>
      <c r="H42" s="2" t="s">
        <v>16</v>
      </c>
      <c r="I42" s="2" t="s">
        <v>5</v>
      </c>
      <c r="J42" s="7"/>
      <c r="K42" s="7" t="s">
        <v>146</v>
      </c>
      <c r="L42" s="7" t="s">
        <v>144</v>
      </c>
      <c r="M42" s="7"/>
      <c r="N42" s="91"/>
      <c r="O42" s="13"/>
      <c r="P42" s="7"/>
      <c r="Q42" s="11"/>
      <c r="R42" s="7">
        <v>5</v>
      </c>
      <c r="S42" s="7"/>
      <c r="T42" s="7"/>
      <c r="U42" s="7"/>
      <c r="V42" s="7"/>
      <c r="W42" s="11"/>
      <c r="X42" s="7"/>
      <c r="Y42" s="11"/>
      <c r="Z42" s="7"/>
      <c r="AA42" s="7"/>
      <c r="AB42" s="7"/>
      <c r="AC42" s="7"/>
      <c r="AD42" s="7"/>
      <c r="AE42" s="7"/>
      <c r="AF42" s="7"/>
      <c r="AG42" s="7">
        <v>2</v>
      </c>
      <c r="AH42" s="7">
        <v>2</v>
      </c>
      <c r="AI42" s="7"/>
      <c r="AJ42" s="11"/>
      <c r="AK42" s="14"/>
      <c r="AL42" s="23"/>
      <c r="AM42" s="7">
        <v>3</v>
      </c>
      <c r="AN42" s="11"/>
      <c r="AO42" s="7">
        <v>3</v>
      </c>
      <c r="AP42" s="11"/>
      <c r="AQ42" s="7"/>
      <c r="AR42" s="11"/>
      <c r="AS42" s="7"/>
      <c r="AT42" s="11"/>
      <c r="AU42" s="7"/>
      <c r="AV42" s="11"/>
      <c r="AW42" s="7"/>
      <c r="AX42" s="11"/>
      <c r="AY42" s="7"/>
      <c r="AZ42" s="7"/>
      <c r="BA42" s="7"/>
      <c r="BB42" s="11"/>
      <c r="BC42" s="7"/>
      <c r="BD42" s="11"/>
      <c r="BE42" s="7"/>
      <c r="BF42" s="11"/>
      <c r="BG42" s="7"/>
      <c r="BH42" s="11"/>
      <c r="BI42" s="7"/>
      <c r="BJ42" s="11"/>
      <c r="BK42" s="7"/>
      <c r="BL42" s="14"/>
      <c r="BM42" s="13"/>
      <c r="BN42" s="7"/>
      <c r="BO42" s="7"/>
      <c r="BP42" s="7"/>
      <c r="BQ42" s="7">
        <v>3</v>
      </c>
      <c r="BR42" s="7">
        <v>3</v>
      </c>
      <c r="BS42" s="7"/>
      <c r="BT42" s="7"/>
      <c r="BU42" s="7"/>
      <c r="BV42" s="7"/>
      <c r="BW42" s="7"/>
      <c r="BX42" s="14"/>
      <c r="BY42" s="143">
        <f t="shared" si="3"/>
        <v>5</v>
      </c>
      <c r="BZ42" s="144">
        <f t="shared" si="4"/>
        <v>16</v>
      </c>
      <c r="CA42" s="103"/>
    </row>
    <row r="43" spans="1:79" ht="20.100000000000001" customHeight="1">
      <c r="A43" s="154">
        <f t="shared" si="2"/>
        <v>36</v>
      </c>
      <c r="B43" s="2"/>
      <c r="C43" s="2"/>
      <c r="D43" s="100" t="s">
        <v>117</v>
      </c>
      <c r="E43" s="7" t="s">
        <v>15</v>
      </c>
      <c r="F43" s="7"/>
      <c r="G43" s="2" t="s">
        <v>16</v>
      </c>
      <c r="H43" s="2" t="s">
        <v>4</v>
      </c>
      <c r="I43" s="2" t="s">
        <v>5</v>
      </c>
      <c r="J43" s="7"/>
      <c r="K43" s="7" t="s">
        <v>17</v>
      </c>
      <c r="L43" s="7" t="s">
        <v>148</v>
      </c>
      <c r="M43" s="7"/>
      <c r="N43" s="91"/>
      <c r="O43" s="13"/>
      <c r="P43" s="7"/>
      <c r="Q43" s="11"/>
      <c r="R43" s="7">
        <v>5</v>
      </c>
      <c r="S43" s="7"/>
      <c r="T43" s="7"/>
      <c r="U43" s="7"/>
      <c r="V43" s="7"/>
      <c r="W43" s="11"/>
      <c r="X43" s="7"/>
      <c r="Y43" s="11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11"/>
      <c r="AK43" s="14"/>
      <c r="AL43" s="23"/>
      <c r="AM43" s="7">
        <v>3</v>
      </c>
      <c r="AN43" s="11"/>
      <c r="AO43" s="7">
        <v>3</v>
      </c>
      <c r="AP43" s="11"/>
      <c r="AQ43" s="7"/>
      <c r="AR43" s="11"/>
      <c r="AS43" s="7"/>
      <c r="AT43" s="11"/>
      <c r="AU43" s="7"/>
      <c r="AV43" s="11"/>
      <c r="AW43" s="7"/>
      <c r="AX43" s="11"/>
      <c r="AY43" s="7"/>
      <c r="AZ43" s="7"/>
      <c r="BA43" s="7"/>
      <c r="BB43" s="11"/>
      <c r="BC43" s="7"/>
      <c r="BD43" s="11"/>
      <c r="BE43" s="7"/>
      <c r="BF43" s="11"/>
      <c r="BG43" s="7"/>
      <c r="BH43" s="11"/>
      <c r="BI43" s="7"/>
      <c r="BJ43" s="11"/>
      <c r="BK43" s="7"/>
      <c r="BL43" s="14"/>
      <c r="BM43" s="13"/>
      <c r="BN43" s="7"/>
      <c r="BO43" s="7"/>
      <c r="BP43" s="7"/>
      <c r="BQ43" s="7">
        <v>3</v>
      </c>
      <c r="BR43" s="7">
        <v>3</v>
      </c>
      <c r="BS43" s="7"/>
      <c r="BT43" s="7"/>
      <c r="BU43" s="7"/>
      <c r="BV43" s="7"/>
      <c r="BW43" s="7"/>
      <c r="BX43" s="14"/>
      <c r="BY43" s="143">
        <f t="shared" si="3"/>
        <v>3</v>
      </c>
      <c r="BZ43" s="144">
        <f t="shared" si="4"/>
        <v>14</v>
      </c>
      <c r="CA43" s="103"/>
    </row>
    <row r="44" spans="1:79" ht="20.100000000000001" customHeight="1">
      <c r="A44" s="154">
        <f t="shared" si="2"/>
        <v>37</v>
      </c>
      <c r="B44" s="2"/>
      <c r="C44" s="2"/>
      <c r="D44" s="100" t="s">
        <v>117</v>
      </c>
      <c r="E44" s="7" t="s">
        <v>23</v>
      </c>
      <c r="F44" s="7"/>
      <c r="G44" s="2" t="s">
        <v>11</v>
      </c>
      <c r="H44" s="2" t="s">
        <v>11</v>
      </c>
      <c r="I44" s="2" t="s">
        <v>11</v>
      </c>
      <c r="J44" s="7"/>
      <c r="K44" s="7" t="s">
        <v>12</v>
      </c>
      <c r="L44" s="7"/>
      <c r="M44" s="7"/>
      <c r="N44" s="91"/>
      <c r="O44" s="13"/>
      <c r="P44" s="7"/>
      <c r="Q44" s="11"/>
      <c r="R44" s="7"/>
      <c r="S44" s="7"/>
      <c r="T44" s="7"/>
      <c r="U44" s="7"/>
      <c r="V44" s="7"/>
      <c r="W44" s="11"/>
      <c r="X44" s="7"/>
      <c r="Y44" s="11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1"/>
      <c r="AK44" s="14"/>
      <c r="AL44" s="23"/>
      <c r="AM44" s="7"/>
      <c r="AN44" s="11"/>
      <c r="AO44" s="7"/>
      <c r="AP44" s="11"/>
      <c r="AQ44" s="7"/>
      <c r="AR44" s="11"/>
      <c r="AS44" s="7"/>
      <c r="AT44" s="11"/>
      <c r="AU44" s="7"/>
      <c r="AV44" s="11"/>
      <c r="AW44" s="7"/>
      <c r="AX44" s="11"/>
      <c r="AY44" s="7">
        <v>3</v>
      </c>
      <c r="AZ44" s="7"/>
      <c r="BA44" s="7"/>
      <c r="BB44" s="11"/>
      <c r="BC44" s="7"/>
      <c r="BD44" s="11"/>
      <c r="BE44" s="7"/>
      <c r="BF44" s="11"/>
      <c r="BG44" s="7"/>
      <c r="BH44" s="11"/>
      <c r="BI44" s="7"/>
      <c r="BJ44" s="11"/>
      <c r="BK44" s="7"/>
      <c r="BL44" s="14"/>
      <c r="BM44" s="13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14"/>
      <c r="BY44" s="143">
        <f t="shared" si="3"/>
        <v>0</v>
      </c>
      <c r="BZ44" s="144">
        <f t="shared" si="4"/>
        <v>3</v>
      </c>
      <c r="CA44" s="103"/>
    </row>
    <row r="45" spans="1:79" ht="20.100000000000001" customHeight="1">
      <c r="A45" s="154">
        <f t="shared" si="2"/>
        <v>38</v>
      </c>
      <c r="B45" s="2"/>
      <c r="C45" s="2"/>
      <c r="D45" s="100" t="s">
        <v>117</v>
      </c>
      <c r="E45" s="7" t="s">
        <v>36</v>
      </c>
      <c r="F45" s="7"/>
      <c r="G45" s="2" t="s">
        <v>11</v>
      </c>
      <c r="H45" s="2" t="s">
        <v>4</v>
      </c>
      <c r="I45" s="2" t="s">
        <v>11</v>
      </c>
      <c r="J45" s="7"/>
      <c r="K45" s="7" t="s">
        <v>139</v>
      </c>
      <c r="L45" s="7"/>
      <c r="M45" s="7"/>
      <c r="N45" s="91"/>
      <c r="O45" s="13"/>
      <c r="P45" s="7"/>
      <c r="Q45" s="11"/>
      <c r="R45" s="7">
        <v>5</v>
      </c>
      <c r="S45" s="7"/>
      <c r="T45" s="7"/>
      <c r="U45" s="7"/>
      <c r="V45" s="7"/>
      <c r="W45" s="11"/>
      <c r="X45" s="7"/>
      <c r="Y45" s="11"/>
      <c r="Z45" s="7"/>
      <c r="AA45" s="7"/>
      <c r="AB45" s="7"/>
      <c r="AC45" s="7"/>
      <c r="AD45" s="7"/>
      <c r="AE45" s="7"/>
      <c r="AF45" s="7"/>
      <c r="AG45" s="7">
        <v>2</v>
      </c>
      <c r="AH45" s="7">
        <v>2</v>
      </c>
      <c r="AI45" s="7"/>
      <c r="AJ45" s="11"/>
      <c r="AK45" s="14"/>
      <c r="AL45" s="23"/>
      <c r="AM45" s="7">
        <v>3</v>
      </c>
      <c r="AN45" s="11"/>
      <c r="AO45" s="7">
        <v>3</v>
      </c>
      <c r="AP45" s="11"/>
      <c r="AQ45" s="7"/>
      <c r="AR45" s="11"/>
      <c r="AS45" s="7"/>
      <c r="AT45" s="11"/>
      <c r="AU45" s="7"/>
      <c r="AV45" s="11"/>
      <c r="AW45" s="7">
        <v>5</v>
      </c>
      <c r="AX45" s="11"/>
      <c r="AY45" s="7"/>
      <c r="AZ45" s="7"/>
      <c r="BA45" s="7"/>
      <c r="BB45" s="11"/>
      <c r="BC45" s="7"/>
      <c r="BD45" s="11"/>
      <c r="BE45" s="7"/>
      <c r="BF45" s="11"/>
      <c r="BG45" s="7"/>
      <c r="BH45" s="11"/>
      <c r="BI45" s="7"/>
      <c r="BJ45" s="11"/>
      <c r="BK45" s="7"/>
      <c r="BL45" s="14"/>
      <c r="BM45" s="13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14"/>
      <c r="BY45" s="143">
        <f t="shared" si="3"/>
        <v>2</v>
      </c>
      <c r="BZ45" s="144">
        <f t="shared" si="4"/>
        <v>18</v>
      </c>
      <c r="CA45" s="103"/>
    </row>
    <row r="46" spans="1:79" ht="20.100000000000001" customHeight="1">
      <c r="A46" s="154">
        <f t="shared" si="2"/>
        <v>39</v>
      </c>
      <c r="B46" s="2"/>
      <c r="C46" s="2"/>
      <c r="D46" s="100" t="s">
        <v>117</v>
      </c>
      <c r="E46" s="7" t="s">
        <v>68</v>
      </c>
      <c r="F46" s="7"/>
      <c r="G46" s="2" t="s">
        <v>256</v>
      </c>
      <c r="H46" s="2" t="s">
        <v>4</v>
      </c>
      <c r="I46" s="2" t="s">
        <v>11</v>
      </c>
      <c r="J46" s="7"/>
      <c r="K46" s="7" t="s">
        <v>49</v>
      </c>
      <c r="L46" s="7"/>
      <c r="M46" s="7"/>
      <c r="N46" s="91"/>
      <c r="O46" s="13">
        <v>4</v>
      </c>
      <c r="P46" s="7">
        <v>4</v>
      </c>
      <c r="Q46" s="11"/>
      <c r="R46" s="7">
        <v>5</v>
      </c>
      <c r="S46" s="7"/>
      <c r="T46" s="7"/>
      <c r="U46" s="7"/>
      <c r="V46" s="7"/>
      <c r="W46" s="11"/>
      <c r="X46" s="7"/>
      <c r="Y46" s="11"/>
      <c r="Z46" s="7"/>
      <c r="AA46" s="7"/>
      <c r="AB46" s="7"/>
      <c r="AC46" s="7"/>
      <c r="AD46" s="7"/>
      <c r="AE46" s="7"/>
      <c r="AF46" s="7"/>
      <c r="AG46" s="7">
        <v>2</v>
      </c>
      <c r="AH46" s="7">
        <v>2</v>
      </c>
      <c r="AI46" s="7"/>
      <c r="AJ46" s="11"/>
      <c r="AK46" s="14"/>
      <c r="AL46" s="23"/>
      <c r="AM46" s="7">
        <v>3</v>
      </c>
      <c r="AN46" s="11"/>
      <c r="AO46" s="7">
        <v>3</v>
      </c>
      <c r="AP46" s="11"/>
      <c r="AQ46" s="7"/>
      <c r="AR46" s="11"/>
      <c r="AS46" s="7"/>
      <c r="AT46" s="11"/>
      <c r="AU46" s="7"/>
      <c r="AV46" s="11"/>
      <c r="AW46" s="7"/>
      <c r="AX46" s="11"/>
      <c r="AY46" s="7"/>
      <c r="AZ46" s="7"/>
      <c r="BA46" s="7"/>
      <c r="BB46" s="11"/>
      <c r="BC46" s="7"/>
      <c r="BD46" s="11"/>
      <c r="BE46" s="7"/>
      <c r="BF46" s="11"/>
      <c r="BG46" s="7"/>
      <c r="BH46" s="11"/>
      <c r="BI46" s="7"/>
      <c r="BJ46" s="11"/>
      <c r="BK46" s="7"/>
      <c r="BL46" s="14"/>
      <c r="BM46" s="13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14"/>
      <c r="BY46" s="143">
        <f t="shared" si="3"/>
        <v>6</v>
      </c>
      <c r="BZ46" s="144">
        <f t="shared" si="4"/>
        <v>17</v>
      </c>
      <c r="CA46" s="103"/>
    </row>
    <row r="47" spans="1:79" ht="20.100000000000001" customHeight="1">
      <c r="A47" s="154">
        <f t="shared" si="2"/>
        <v>40</v>
      </c>
      <c r="B47" s="2"/>
      <c r="C47" s="2"/>
      <c r="D47" s="100" t="s">
        <v>117</v>
      </c>
      <c r="E47" s="7" t="s">
        <v>78</v>
      </c>
      <c r="F47" s="7"/>
      <c r="G47" s="2" t="s">
        <v>4</v>
      </c>
      <c r="H47" s="2" t="s">
        <v>11</v>
      </c>
      <c r="I47" s="2" t="s">
        <v>11</v>
      </c>
      <c r="J47" s="7"/>
      <c r="K47" s="7" t="s">
        <v>12</v>
      </c>
      <c r="L47" s="7" t="s">
        <v>153</v>
      </c>
      <c r="M47" s="7"/>
      <c r="N47" s="91"/>
      <c r="O47" s="13">
        <v>4</v>
      </c>
      <c r="P47" s="7">
        <v>4</v>
      </c>
      <c r="Q47" s="11"/>
      <c r="R47" s="7"/>
      <c r="S47" s="7"/>
      <c r="T47" s="7"/>
      <c r="U47" s="7"/>
      <c r="V47" s="7"/>
      <c r="W47" s="11"/>
      <c r="X47" s="7"/>
      <c r="Y47" s="11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11"/>
      <c r="AK47" s="14"/>
      <c r="AL47" s="23"/>
      <c r="AM47" s="7"/>
      <c r="AN47" s="11"/>
      <c r="AO47" s="7"/>
      <c r="AP47" s="11"/>
      <c r="AQ47" s="7"/>
      <c r="AR47" s="11"/>
      <c r="AS47" s="7"/>
      <c r="AT47" s="11"/>
      <c r="AU47" s="7"/>
      <c r="AV47" s="11"/>
      <c r="AW47" s="7"/>
      <c r="AX47" s="11"/>
      <c r="AY47" s="7"/>
      <c r="AZ47" s="7"/>
      <c r="BA47" s="7"/>
      <c r="BB47" s="11"/>
      <c r="BC47" s="7"/>
      <c r="BD47" s="11"/>
      <c r="BE47" s="7"/>
      <c r="BF47" s="11"/>
      <c r="BG47" s="7"/>
      <c r="BH47" s="11"/>
      <c r="BI47" s="7"/>
      <c r="BJ47" s="11"/>
      <c r="BK47" s="7"/>
      <c r="BL47" s="14"/>
      <c r="BM47" s="13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14"/>
      <c r="BY47" s="143">
        <f t="shared" si="3"/>
        <v>4</v>
      </c>
      <c r="BZ47" s="144">
        <f t="shared" si="4"/>
        <v>4</v>
      </c>
      <c r="CA47" s="103"/>
    </row>
    <row r="48" spans="1:79" ht="20.100000000000001" customHeight="1">
      <c r="A48" s="154">
        <f t="shared" si="2"/>
        <v>41</v>
      </c>
      <c r="B48" s="2"/>
      <c r="C48" s="2"/>
      <c r="D48" s="100" t="s">
        <v>117</v>
      </c>
      <c r="E48" s="7" t="s">
        <v>79</v>
      </c>
      <c r="F48" s="7"/>
      <c r="G48" s="2" t="s">
        <v>4</v>
      </c>
      <c r="H48" s="2" t="s">
        <v>4</v>
      </c>
      <c r="I48" s="2" t="s">
        <v>11</v>
      </c>
      <c r="J48" s="7"/>
      <c r="K48" s="7" t="s">
        <v>19</v>
      </c>
      <c r="L48" s="7" t="s">
        <v>157</v>
      </c>
      <c r="M48" s="7"/>
      <c r="N48" s="91"/>
      <c r="O48" s="13">
        <v>4</v>
      </c>
      <c r="P48" s="7">
        <v>4</v>
      </c>
      <c r="Q48" s="11"/>
      <c r="R48" s="7">
        <v>5</v>
      </c>
      <c r="S48" s="7"/>
      <c r="T48" s="7"/>
      <c r="U48" s="7"/>
      <c r="V48" s="7"/>
      <c r="W48" s="11"/>
      <c r="X48" s="7">
        <v>3</v>
      </c>
      <c r="Y48" s="11"/>
      <c r="Z48" s="7"/>
      <c r="AA48" s="7"/>
      <c r="AB48" s="7"/>
      <c r="AC48" s="7"/>
      <c r="AD48" s="7"/>
      <c r="AE48" s="7"/>
      <c r="AF48" s="7"/>
      <c r="AG48" s="7">
        <v>2</v>
      </c>
      <c r="AH48" s="7">
        <v>2</v>
      </c>
      <c r="AI48" s="7"/>
      <c r="AJ48" s="11"/>
      <c r="AK48" s="14"/>
      <c r="AL48" s="23"/>
      <c r="AM48" s="7">
        <v>3</v>
      </c>
      <c r="AN48" s="11"/>
      <c r="AO48" s="7">
        <v>3</v>
      </c>
      <c r="AP48" s="11"/>
      <c r="AQ48" s="7"/>
      <c r="AR48" s="11"/>
      <c r="AS48" s="7"/>
      <c r="AT48" s="11"/>
      <c r="AU48" s="7"/>
      <c r="AV48" s="11"/>
      <c r="AW48" s="7"/>
      <c r="AX48" s="11"/>
      <c r="AY48" s="7"/>
      <c r="AZ48" s="7"/>
      <c r="BA48" s="7"/>
      <c r="BB48" s="11"/>
      <c r="BC48" s="7"/>
      <c r="BD48" s="11"/>
      <c r="BE48" s="7"/>
      <c r="BF48" s="11"/>
      <c r="BG48" s="7"/>
      <c r="BH48" s="11"/>
      <c r="BI48" s="7"/>
      <c r="BJ48" s="11"/>
      <c r="BK48" s="7"/>
      <c r="BL48" s="14"/>
      <c r="BM48" s="13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14"/>
      <c r="BY48" s="143">
        <f t="shared" si="3"/>
        <v>6</v>
      </c>
      <c r="BZ48" s="144">
        <f t="shared" si="4"/>
        <v>20</v>
      </c>
      <c r="CA48" s="103"/>
    </row>
    <row r="49" spans="1:79" ht="20.100000000000001" customHeight="1">
      <c r="A49" s="154">
        <f t="shared" si="2"/>
        <v>42</v>
      </c>
      <c r="B49" s="2"/>
      <c r="C49" s="2"/>
      <c r="D49" s="100" t="s">
        <v>117</v>
      </c>
      <c r="E49" s="7" t="s">
        <v>87</v>
      </c>
      <c r="F49" s="7"/>
      <c r="G49" s="2" t="s">
        <v>4</v>
      </c>
      <c r="H49" s="2" t="s">
        <v>11</v>
      </c>
      <c r="I49" s="2" t="s">
        <v>11</v>
      </c>
      <c r="J49" s="7"/>
      <c r="K49" s="7" t="s">
        <v>35</v>
      </c>
      <c r="L49" s="7" t="s">
        <v>153</v>
      </c>
      <c r="M49" s="7"/>
      <c r="N49" s="91"/>
      <c r="O49" s="13">
        <v>4</v>
      </c>
      <c r="P49" s="7">
        <v>4</v>
      </c>
      <c r="Q49" s="11"/>
      <c r="R49" s="7"/>
      <c r="S49" s="7"/>
      <c r="T49" s="7"/>
      <c r="U49" s="7"/>
      <c r="V49" s="7"/>
      <c r="W49" s="11"/>
      <c r="X49" s="7"/>
      <c r="Y49" s="11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11"/>
      <c r="AK49" s="14"/>
      <c r="AL49" s="23"/>
      <c r="AM49" s="7"/>
      <c r="AN49" s="11"/>
      <c r="AO49" s="7"/>
      <c r="AP49" s="11"/>
      <c r="AQ49" s="7"/>
      <c r="AR49" s="11"/>
      <c r="AS49" s="7"/>
      <c r="AT49" s="11"/>
      <c r="AU49" s="7"/>
      <c r="AV49" s="11"/>
      <c r="AW49" s="7"/>
      <c r="AX49" s="11"/>
      <c r="AY49" s="7"/>
      <c r="AZ49" s="7"/>
      <c r="BA49" s="7"/>
      <c r="BB49" s="11"/>
      <c r="BC49" s="7"/>
      <c r="BD49" s="11"/>
      <c r="BE49" s="7"/>
      <c r="BF49" s="11"/>
      <c r="BG49" s="7"/>
      <c r="BH49" s="11"/>
      <c r="BI49" s="7"/>
      <c r="BJ49" s="11"/>
      <c r="BK49" s="7"/>
      <c r="BL49" s="14"/>
      <c r="BM49" s="13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14"/>
      <c r="BY49" s="143">
        <f t="shared" si="3"/>
        <v>4</v>
      </c>
      <c r="BZ49" s="144">
        <f t="shared" si="4"/>
        <v>4</v>
      </c>
      <c r="CA49" s="103"/>
    </row>
    <row r="50" spans="1:79" ht="20.100000000000001" customHeight="1">
      <c r="A50" s="154">
        <f t="shared" si="2"/>
        <v>43</v>
      </c>
      <c r="B50" s="2"/>
      <c r="C50" s="2"/>
      <c r="D50" s="100" t="s">
        <v>117</v>
      </c>
      <c r="E50" s="7" t="s">
        <v>95</v>
      </c>
      <c r="F50" s="7"/>
      <c r="G50" s="2" t="s">
        <v>11</v>
      </c>
      <c r="H50" s="2" t="s">
        <v>11</v>
      </c>
      <c r="I50" s="2" t="s">
        <v>11</v>
      </c>
      <c r="J50" s="7"/>
      <c r="K50" s="7" t="s">
        <v>12</v>
      </c>
      <c r="L50" s="7"/>
      <c r="M50" s="7"/>
      <c r="N50" s="91"/>
      <c r="O50" s="13"/>
      <c r="P50" s="7"/>
      <c r="Q50" s="11"/>
      <c r="R50" s="7"/>
      <c r="S50" s="7"/>
      <c r="T50" s="7"/>
      <c r="U50" s="7"/>
      <c r="V50" s="7"/>
      <c r="W50" s="11"/>
      <c r="X50" s="7">
        <v>3</v>
      </c>
      <c r="Y50" s="11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11"/>
      <c r="AK50" s="14"/>
      <c r="AL50" s="23"/>
      <c r="AM50" s="7"/>
      <c r="AN50" s="11"/>
      <c r="AO50" s="7"/>
      <c r="AP50" s="11"/>
      <c r="AQ50" s="7"/>
      <c r="AR50" s="11"/>
      <c r="AS50" s="7"/>
      <c r="AT50" s="11"/>
      <c r="AU50" s="7"/>
      <c r="AV50" s="11"/>
      <c r="AW50" s="7"/>
      <c r="AX50" s="11"/>
      <c r="AY50" s="7"/>
      <c r="AZ50" s="7"/>
      <c r="BA50" s="7"/>
      <c r="BB50" s="11"/>
      <c r="BC50" s="7"/>
      <c r="BD50" s="11"/>
      <c r="BE50" s="7"/>
      <c r="BF50" s="11"/>
      <c r="BG50" s="7"/>
      <c r="BH50" s="11"/>
      <c r="BI50" s="7"/>
      <c r="BJ50" s="11"/>
      <c r="BK50" s="7"/>
      <c r="BL50" s="14"/>
      <c r="BM50" s="13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14"/>
      <c r="BY50" s="143">
        <f t="shared" si="3"/>
        <v>0</v>
      </c>
      <c r="BZ50" s="144">
        <f t="shared" si="4"/>
        <v>3</v>
      </c>
      <c r="CA50" s="103"/>
    </row>
    <row r="51" spans="1:79" ht="20.100000000000001" customHeight="1">
      <c r="A51" s="154">
        <f t="shared" si="2"/>
        <v>44</v>
      </c>
      <c r="B51" s="2"/>
      <c r="C51" s="2" t="s">
        <v>128</v>
      </c>
      <c r="D51" s="100" t="s">
        <v>119</v>
      </c>
      <c r="E51" s="7" t="s">
        <v>75</v>
      </c>
      <c r="F51" s="7"/>
      <c r="G51" s="2" t="s">
        <v>4</v>
      </c>
      <c r="H51" s="2" t="s">
        <v>16</v>
      </c>
      <c r="I51" s="2" t="s">
        <v>11</v>
      </c>
      <c r="J51" s="7"/>
      <c r="K51" s="7" t="s">
        <v>22</v>
      </c>
      <c r="L51" s="7"/>
      <c r="M51" s="7"/>
      <c r="N51" s="91"/>
      <c r="O51" s="13">
        <v>4</v>
      </c>
      <c r="P51" s="7">
        <v>4</v>
      </c>
      <c r="Q51" s="11"/>
      <c r="R51" s="7"/>
      <c r="S51" s="7"/>
      <c r="T51" s="7"/>
      <c r="U51" s="7"/>
      <c r="V51" s="7"/>
      <c r="W51" s="11"/>
      <c r="X51" s="7"/>
      <c r="Y51" s="11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11"/>
      <c r="AK51" s="14"/>
      <c r="AL51" s="23"/>
      <c r="AM51" s="7">
        <v>3</v>
      </c>
      <c r="AN51" s="11"/>
      <c r="AO51" s="7">
        <v>3</v>
      </c>
      <c r="AP51" s="11"/>
      <c r="AQ51" s="7"/>
      <c r="AR51" s="11"/>
      <c r="AS51" s="7"/>
      <c r="AT51" s="11"/>
      <c r="AU51" s="7"/>
      <c r="AV51" s="11"/>
      <c r="AW51" s="7"/>
      <c r="AX51" s="11"/>
      <c r="AY51" s="7"/>
      <c r="AZ51" s="7"/>
      <c r="BA51" s="7"/>
      <c r="BB51" s="11"/>
      <c r="BC51" s="7"/>
      <c r="BD51" s="11"/>
      <c r="BE51" s="7"/>
      <c r="BF51" s="11"/>
      <c r="BG51" s="7"/>
      <c r="BH51" s="11"/>
      <c r="BI51" s="7"/>
      <c r="BJ51" s="11"/>
      <c r="BK51" s="7"/>
      <c r="BL51" s="14"/>
      <c r="BM51" s="13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14"/>
      <c r="BY51" s="143">
        <f t="shared" si="3"/>
        <v>4</v>
      </c>
      <c r="BZ51" s="144">
        <f t="shared" si="4"/>
        <v>10</v>
      </c>
      <c r="CA51" s="103"/>
    </row>
    <row r="52" spans="1:79" ht="20.100000000000001" customHeight="1">
      <c r="A52" s="154">
        <f t="shared" si="2"/>
        <v>45</v>
      </c>
      <c r="B52" s="2"/>
      <c r="C52" s="2"/>
      <c r="D52" s="100" t="s">
        <v>119</v>
      </c>
      <c r="E52" s="7" t="s">
        <v>10</v>
      </c>
      <c r="F52" s="7"/>
      <c r="G52" s="2" t="s">
        <v>11</v>
      </c>
      <c r="H52" s="150" t="s">
        <v>276</v>
      </c>
      <c r="I52" s="2" t="s">
        <v>11</v>
      </c>
      <c r="J52" s="7"/>
      <c r="K52" s="7" t="s">
        <v>12</v>
      </c>
      <c r="L52" s="7" t="s">
        <v>150</v>
      </c>
      <c r="M52" s="7"/>
      <c r="N52" s="91"/>
      <c r="O52" s="13"/>
      <c r="P52" s="7"/>
      <c r="Q52" s="11"/>
      <c r="R52" s="148">
        <v>5</v>
      </c>
      <c r="S52" s="7"/>
      <c r="T52" s="7"/>
      <c r="U52" s="7"/>
      <c r="V52" s="7"/>
      <c r="W52" s="11"/>
      <c r="X52" s="7"/>
      <c r="Y52" s="11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11"/>
      <c r="AK52" s="14"/>
      <c r="AL52" s="23"/>
      <c r="AM52" s="7">
        <v>3</v>
      </c>
      <c r="AN52" s="11"/>
      <c r="AO52" s="7">
        <v>3</v>
      </c>
      <c r="AP52" s="11"/>
      <c r="AQ52" s="7"/>
      <c r="AR52" s="11"/>
      <c r="AS52" s="7"/>
      <c r="AT52" s="11"/>
      <c r="AU52" s="7"/>
      <c r="AV52" s="11"/>
      <c r="AW52" s="7"/>
      <c r="AX52" s="11"/>
      <c r="AY52" s="7"/>
      <c r="AZ52" s="7"/>
      <c r="BA52" s="7"/>
      <c r="BB52" s="11"/>
      <c r="BC52" s="7"/>
      <c r="BD52" s="11"/>
      <c r="BE52" s="7"/>
      <c r="BF52" s="11"/>
      <c r="BG52" s="7"/>
      <c r="BH52" s="11"/>
      <c r="BI52" s="7"/>
      <c r="BJ52" s="11"/>
      <c r="BK52" s="7"/>
      <c r="BL52" s="14"/>
      <c r="BM52" s="13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14"/>
      <c r="BY52" s="143">
        <f t="shared" si="3"/>
        <v>0</v>
      </c>
      <c r="BZ52" s="144">
        <f t="shared" si="4"/>
        <v>11</v>
      </c>
      <c r="CA52" s="103"/>
    </row>
    <row r="53" spans="1:79" ht="20.100000000000001" customHeight="1">
      <c r="A53" s="2">
        <f t="shared" si="2"/>
        <v>46</v>
      </c>
      <c r="B53" s="2"/>
      <c r="C53" s="2"/>
      <c r="D53" s="100" t="s">
        <v>119</v>
      </c>
      <c r="E53" s="7" t="s">
        <v>21</v>
      </c>
      <c r="F53" s="7"/>
      <c r="G53" s="2" t="s">
        <v>11</v>
      </c>
      <c r="H53" s="2" t="s">
        <v>11</v>
      </c>
      <c r="I53" s="2" t="s">
        <v>11</v>
      </c>
      <c r="J53" s="7"/>
      <c r="K53" s="7" t="s">
        <v>22</v>
      </c>
      <c r="L53" s="7" t="s">
        <v>150</v>
      </c>
      <c r="M53" s="7"/>
      <c r="N53" s="91"/>
      <c r="O53" s="13"/>
      <c r="P53" s="7"/>
      <c r="Q53" s="11"/>
      <c r="R53" s="7"/>
      <c r="S53" s="7">
        <v>5</v>
      </c>
      <c r="T53" s="7">
        <v>5</v>
      </c>
      <c r="U53" s="7"/>
      <c r="V53" s="7"/>
      <c r="W53" s="11"/>
      <c r="X53" s="7"/>
      <c r="Y53" s="11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11"/>
      <c r="AK53" s="14"/>
      <c r="AL53" s="23"/>
      <c r="AM53" s="7"/>
      <c r="AN53" s="11"/>
      <c r="AO53" s="7"/>
      <c r="AP53" s="11"/>
      <c r="AQ53" s="7"/>
      <c r="AR53" s="11"/>
      <c r="AS53" s="7"/>
      <c r="AT53" s="11"/>
      <c r="AU53" s="7"/>
      <c r="AV53" s="11"/>
      <c r="AW53" s="7"/>
      <c r="AX53" s="11"/>
      <c r="AY53" s="7"/>
      <c r="AZ53" s="7"/>
      <c r="BA53" s="7"/>
      <c r="BB53" s="11"/>
      <c r="BC53" s="7"/>
      <c r="BD53" s="11"/>
      <c r="BE53" s="7"/>
      <c r="BF53" s="11"/>
      <c r="BG53" s="7"/>
      <c r="BH53" s="11"/>
      <c r="BI53" s="7"/>
      <c r="BJ53" s="11"/>
      <c r="BK53" s="7"/>
      <c r="BL53" s="14"/>
      <c r="BM53" s="13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14"/>
      <c r="BY53" s="143">
        <f t="shared" si="3"/>
        <v>5</v>
      </c>
      <c r="BZ53" s="144">
        <f t="shared" si="4"/>
        <v>5</v>
      </c>
      <c r="CA53" s="103"/>
    </row>
    <row r="54" spans="1:79" ht="20.100000000000001" customHeight="1">
      <c r="A54" s="2">
        <f t="shared" si="2"/>
        <v>47</v>
      </c>
      <c r="B54" s="2"/>
      <c r="C54" s="2"/>
      <c r="D54" s="100" t="s">
        <v>119</v>
      </c>
      <c r="E54" s="7" t="s">
        <v>41</v>
      </c>
      <c r="F54" s="7"/>
      <c r="G54" s="2" t="s">
        <v>16</v>
      </c>
      <c r="H54" s="2" t="s">
        <v>4</v>
      </c>
      <c r="I54" s="2" t="s">
        <v>11</v>
      </c>
      <c r="J54" s="7"/>
      <c r="K54" s="7" t="s">
        <v>157</v>
      </c>
      <c r="L54" s="7"/>
      <c r="M54" s="7"/>
      <c r="N54" s="91"/>
      <c r="O54" s="13"/>
      <c r="P54" s="7"/>
      <c r="Q54" s="11"/>
      <c r="R54" s="148">
        <v>5</v>
      </c>
      <c r="S54" s="7"/>
      <c r="T54" s="7"/>
      <c r="U54" s="7"/>
      <c r="V54" s="7"/>
      <c r="W54" s="11"/>
      <c r="X54" s="7"/>
      <c r="Y54" s="11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11"/>
      <c r="AK54" s="14"/>
      <c r="AL54" s="23"/>
      <c r="AM54" s="7">
        <v>3</v>
      </c>
      <c r="AN54" s="11"/>
      <c r="AO54" s="7">
        <v>3</v>
      </c>
      <c r="AP54" s="11"/>
      <c r="AQ54" s="7"/>
      <c r="AR54" s="11"/>
      <c r="AS54" s="7"/>
      <c r="AT54" s="11"/>
      <c r="AU54" s="7"/>
      <c r="AV54" s="11"/>
      <c r="AW54" s="7"/>
      <c r="AX54" s="11"/>
      <c r="AY54" s="7"/>
      <c r="AZ54" s="7"/>
      <c r="BA54" s="7"/>
      <c r="BB54" s="11"/>
      <c r="BC54" s="7"/>
      <c r="BD54" s="11"/>
      <c r="BE54" s="7"/>
      <c r="BF54" s="11"/>
      <c r="BG54" s="7"/>
      <c r="BH54" s="11"/>
      <c r="BI54" s="7"/>
      <c r="BJ54" s="11"/>
      <c r="BK54" s="7"/>
      <c r="BL54" s="14"/>
      <c r="BM54" s="13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14"/>
      <c r="BY54" s="143">
        <f t="shared" si="3"/>
        <v>0</v>
      </c>
      <c r="BZ54" s="144">
        <f t="shared" si="4"/>
        <v>11</v>
      </c>
      <c r="CA54" s="103"/>
    </row>
    <row r="55" spans="1:79" ht="20.100000000000001" customHeight="1">
      <c r="A55" s="2">
        <f t="shared" si="2"/>
        <v>48</v>
      </c>
      <c r="B55" s="2"/>
      <c r="C55" s="2"/>
      <c r="D55" s="100" t="s">
        <v>119</v>
      </c>
      <c r="E55" s="7" t="s">
        <v>43</v>
      </c>
      <c r="F55" s="7"/>
      <c r="G55" s="2" t="s">
        <v>16</v>
      </c>
      <c r="H55" s="2" t="s">
        <v>4</v>
      </c>
      <c r="I55" s="2" t="s">
        <v>31</v>
      </c>
      <c r="J55" s="7"/>
      <c r="K55" s="7" t="s">
        <v>27</v>
      </c>
      <c r="L55" s="7" t="s">
        <v>156</v>
      </c>
      <c r="M55" s="7"/>
      <c r="N55" s="91"/>
      <c r="O55" s="13"/>
      <c r="P55" s="7"/>
      <c r="Q55" s="11"/>
      <c r="R55" s="148">
        <v>5</v>
      </c>
      <c r="S55" s="7"/>
      <c r="T55" s="7"/>
      <c r="U55" s="7"/>
      <c r="V55" s="7"/>
      <c r="W55" s="11"/>
      <c r="X55" s="7"/>
      <c r="Y55" s="11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11"/>
      <c r="AK55" s="14"/>
      <c r="AL55" s="23"/>
      <c r="AM55" s="7"/>
      <c r="AN55" s="11"/>
      <c r="AO55" s="7"/>
      <c r="AP55" s="11"/>
      <c r="AQ55" s="7"/>
      <c r="AR55" s="11"/>
      <c r="AS55" s="7"/>
      <c r="AT55" s="11"/>
      <c r="AU55" s="7"/>
      <c r="AV55" s="11"/>
      <c r="AW55" s="7"/>
      <c r="AX55" s="11"/>
      <c r="AY55" s="7"/>
      <c r="AZ55" s="7"/>
      <c r="BA55" s="7"/>
      <c r="BB55" s="11"/>
      <c r="BC55" s="7"/>
      <c r="BD55" s="11"/>
      <c r="BE55" s="7"/>
      <c r="BF55" s="11"/>
      <c r="BG55" s="7"/>
      <c r="BH55" s="11"/>
      <c r="BI55" s="7"/>
      <c r="BJ55" s="11"/>
      <c r="BK55" s="7"/>
      <c r="BL55" s="14"/>
      <c r="BM55" s="13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14"/>
      <c r="BY55" s="143">
        <f t="shared" si="3"/>
        <v>0</v>
      </c>
      <c r="BZ55" s="144">
        <f t="shared" si="4"/>
        <v>5</v>
      </c>
      <c r="CA55" s="103"/>
    </row>
    <row r="56" spans="1:79" ht="20.100000000000001" customHeight="1">
      <c r="A56" s="2">
        <f t="shared" si="2"/>
        <v>49</v>
      </c>
      <c r="B56" s="2"/>
      <c r="C56" s="2"/>
      <c r="D56" s="100" t="s">
        <v>119</v>
      </c>
      <c r="E56" s="7" t="s">
        <v>55</v>
      </c>
      <c r="F56" s="7"/>
      <c r="G56" s="2" t="s">
        <v>16</v>
      </c>
      <c r="H56" s="2" t="s">
        <v>4</v>
      </c>
      <c r="I56" s="2" t="s">
        <v>11</v>
      </c>
      <c r="J56" s="7"/>
      <c r="K56" s="7" t="s">
        <v>8</v>
      </c>
      <c r="L56" s="7"/>
      <c r="M56" s="7"/>
      <c r="N56" s="91"/>
      <c r="O56" s="13"/>
      <c r="P56" s="7"/>
      <c r="Q56" s="11"/>
      <c r="R56" s="148"/>
      <c r="S56" s="7">
        <v>5</v>
      </c>
      <c r="T56" s="7">
        <v>5</v>
      </c>
      <c r="U56" s="7"/>
      <c r="V56" s="7"/>
      <c r="W56" s="11"/>
      <c r="X56" s="7"/>
      <c r="Y56" s="11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11"/>
      <c r="AK56" s="14"/>
      <c r="AL56" s="23"/>
      <c r="AM56" s="7">
        <v>3</v>
      </c>
      <c r="AN56" s="11"/>
      <c r="AO56" s="7">
        <v>3</v>
      </c>
      <c r="AP56" s="11"/>
      <c r="AQ56" s="7"/>
      <c r="AR56" s="11"/>
      <c r="AS56" s="7"/>
      <c r="AT56" s="11"/>
      <c r="AU56" s="7"/>
      <c r="AV56" s="11"/>
      <c r="AW56" s="7"/>
      <c r="AX56" s="11"/>
      <c r="AY56" s="7">
        <v>3</v>
      </c>
      <c r="AZ56" s="7"/>
      <c r="BA56" s="7"/>
      <c r="BB56" s="11"/>
      <c r="BC56" s="7"/>
      <c r="BD56" s="11"/>
      <c r="BE56" s="7"/>
      <c r="BF56" s="11"/>
      <c r="BG56" s="7"/>
      <c r="BH56" s="11"/>
      <c r="BI56" s="7"/>
      <c r="BJ56" s="11"/>
      <c r="BK56" s="7"/>
      <c r="BL56" s="14"/>
      <c r="BM56" s="13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14"/>
      <c r="BY56" s="143">
        <f t="shared" si="3"/>
        <v>5</v>
      </c>
      <c r="BZ56" s="144">
        <f t="shared" si="4"/>
        <v>14</v>
      </c>
      <c r="CA56" s="103"/>
    </row>
    <row r="57" spans="1:79" ht="20.100000000000001" customHeight="1">
      <c r="A57" s="2">
        <f t="shared" si="2"/>
        <v>50</v>
      </c>
      <c r="B57" s="2"/>
      <c r="C57" s="2"/>
      <c r="D57" s="100" t="s">
        <v>119</v>
      </c>
      <c r="E57" s="7" t="s">
        <v>57</v>
      </c>
      <c r="F57" s="7"/>
      <c r="G57" s="2" t="s">
        <v>11</v>
      </c>
      <c r="H57" s="150" t="s">
        <v>276</v>
      </c>
      <c r="I57" s="2" t="s">
        <v>31</v>
      </c>
      <c r="J57" s="7"/>
      <c r="K57" s="7" t="s">
        <v>154</v>
      </c>
      <c r="L57" s="7"/>
      <c r="M57" s="7"/>
      <c r="N57" s="91"/>
      <c r="O57" s="13"/>
      <c r="P57" s="7"/>
      <c r="Q57" s="11"/>
      <c r="R57" s="148">
        <v>5</v>
      </c>
      <c r="S57" s="7"/>
      <c r="T57" s="7"/>
      <c r="U57" s="7"/>
      <c r="V57" s="7"/>
      <c r="W57" s="11"/>
      <c r="X57" s="7"/>
      <c r="Y57" s="11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1"/>
      <c r="AK57" s="14"/>
      <c r="AL57" s="23"/>
      <c r="AM57" s="7">
        <v>3</v>
      </c>
      <c r="AN57" s="11"/>
      <c r="AO57" s="7">
        <v>3</v>
      </c>
      <c r="AP57" s="11"/>
      <c r="AQ57" s="7"/>
      <c r="AR57" s="11"/>
      <c r="AS57" s="7"/>
      <c r="AT57" s="11"/>
      <c r="AU57" s="7"/>
      <c r="AV57" s="11"/>
      <c r="AW57" s="7"/>
      <c r="AX57" s="11"/>
      <c r="AY57" s="7"/>
      <c r="AZ57" s="7"/>
      <c r="BA57" s="7"/>
      <c r="BB57" s="11"/>
      <c r="BC57" s="7"/>
      <c r="BD57" s="11"/>
      <c r="BE57" s="7"/>
      <c r="BF57" s="11"/>
      <c r="BG57" s="7"/>
      <c r="BH57" s="11"/>
      <c r="BI57" s="7"/>
      <c r="BJ57" s="11"/>
      <c r="BK57" s="7"/>
      <c r="BL57" s="14"/>
      <c r="BM57" s="149"/>
      <c r="BN57" s="148"/>
      <c r="BO57" s="148"/>
      <c r="BP57" s="148"/>
      <c r="BQ57" s="148">
        <v>3</v>
      </c>
      <c r="BR57" s="148">
        <v>3</v>
      </c>
      <c r="BS57" s="7"/>
      <c r="BT57" s="7"/>
      <c r="BU57" s="7"/>
      <c r="BV57" s="7"/>
      <c r="BW57" s="7"/>
      <c r="BX57" s="14"/>
      <c r="BY57" s="143">
        <f t="shared" si="3"/>
        <v>3</v>
      </c>
      <c r="BZ57" s="144">
        <f t="shared" si="4"/>
        <v>14</v>
      </c>
      <c r="CA57" s="103"/>
    </row>
    <row r="58" spans="1:79" ht="20.100000000000001" customHeight="1">
      <c r="A58" s="2">
        <f t="shared" si="2"/>
        <v>51</v>
      </c>
      <c r="B58" s="2"/>
      <c r="C58" s="2"/>
      <c r="D58" s="100" t="s">
        <v>119</v>
      </c>
      <c r="E58" s="7" t="s">
        <v>88</v>
      </c>
      <c r="F58" s="7"/>
      <c r="G58" s="2" t="s">
        <v>4</v>
      </c>
      <c r="H58" s="2" t="s">
        <v>16</v>
      </c>
      <c r="I58" s="2" t="s">
        <v>26</v>
      </c>
      <c r="J58" s="7"/>
      <c r="K58" s="7" t="s">
        <v>155</v>
      </c>
      <c r="L58" s="7"/>
      <c r="M58" s="7"/>
      <c r="N58" s="91"/>
      <c r="O58" s="13"/>
      <c r="P58" s="7"/>
      <c r="Q58" s="11"/>
      <c r="R58" s="7"/>
      <c r="S58" s="7"/>
      <c r="T58" s="7"/>
      <c r="U58" s="7"/>
      <c r="V58" s="7"/>
      <c r="W58" s="11"/>
      <c r="X58" s="7"/>
      <c r="Y58" s="11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11"/>
      <c r="AK58" s="14"/>
      <c r="AL58" s="23"/>
      <c r="AM58" s="7"/>
      <c r="AN58" s="11"/>
      <c r="AO58" s="7"/>
      <c r="AP58" s="11"/>
      <c r="AQ58" s="7"/>
      <c r="AR58" s="11"/>
      <c r="AS58" s="7"/>
      <c r="AT58" s="11"/>
      <c r="AU58" s="7"/>
      <c r="AV58" s="11"/>
      <c r="AW58" s="7"/>
      <c r="AX58" s="11"/>
      <c r="AY58" s="7"/>
      <c r="AZ58" s="7"/>
      <c r="BA58" s="7"/>
      <c r="BB58" s="11"/>
      <c r="BC58" s="7"/>
      <c r="BD58" s="11"/>
      <c r="BE58" s="7"/>
      <c r="BF58" s="11"/>
      <c r="BG58" s="7"/>
      <c r="BH58" s="11"/>
      <c r="BI58" s="7"/>
      <c r="BJ58" s="11"/>
      <c r="BK58" s="7"/>
      <c r="BL58" s="14"/>
      <c r="BM58" s="149"/>
      <c r="BN58" s="148"/>
      <c r="BO58" s="148"/>
      <c r="BP58" s="148"/>
      <c r="BQ58" s="148"/>
      <c r="BR58" s="148"/>
      <c r="BS58" s="7"/>
      <c r="BT58" s="7"/>
      <c r="BU58" s="7">
        <v>5</v>
      </c>
      <c r="BV58" s="7">
        <v>5</v>
      </c>
      <c r="BW58" s="7"/>
      <c r="BX58" s="14"/>
      <c r="BY58" s="143">
        <f t="shared" si="3"/>
        <v>5</v>
      </c>
      <c r="BZ58" s="144">
        <f t="shared" si="4"/>
        <v>5</v>
      </c>
      <c r="CA58" s="103"/>
    </row>
    <row r="59" spans="1:79" ht="20.100000000000001" customHeight="1">
      <c r="A59" s="2">
        <f t="shared" si="2"/>
        <v>52</v>
      </c>
      <c r="B59" s="2"/>
      <c r="C59" s="2"/>
      <c r="D59" s="100" t="s">
        <v>13</v>
      </c>
      <c r="E59" s="7" t="s">
        <v>94</v>
      </c>
      <c r="F59" s="7"/>
      <c r="G59" s="2" t="s">
        <v>16</v>
      </c>
      <c r="H59" s="2" t="s">
        <v>11</v>
      </c>
      <c r="I59" s="2" t="s">
        <v>11</v>
      </c>
      <c r="J59" s="7"/>
      <c r="K59" s="7" t="s">
        <v>33</v>
      </c>
      <c r="L59" s="7"/>
      <c r="M59" s="7"/>
      <c r="N59" s="91"/>
      <c r="O59" s="13"/>
      <c r="P59" s="7"/>
      <c r="Q59" s="11"/>
      <c r="R59" s="7"/>
      <c r="S59" s="7"/>
      <c r="T59" s="7"/>
      <c r="U59" s="7"/>
      <c r="V59" s="7"/>
      <c r="W59" s="11"/>
      <c r="X59" s="7"/>
      <c r="Y59" s="11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11"/>
      <c r="AK59" s="14"/>
      <c r="AL59" s="23"/>
      <c r="AM59" s="7"/>
      <c r="AN59" s="11"/>
      <c r="AO59" s="7"/>
      <c r="AP59" s="11"/>
      <c r="AQ59" s="7"/>
      <c r="AR59" s="11"/>
      <c r="AS59" s="7"/>
      <c r="AT59" s="11"/>
      <c r="AU59" s="7"/>
      <c r="AV59" s="11"/>
      <c r="AW59" s="7"/>
      <c r="AX59" s="11"/>
      <c r="AY59" s="7"/>
      <c r="AZ59" s="7"/>
      <c r="BA59" s="7"/>
      <c r="BB59" s="11"/>
      <c r="BC59" s="7"/>
      <c r="BD59" s="11"/>
      <c r="BE59" s="7"/>
      <c r="BF59" s="11"/>
      <c r="BG59" s="7"/>
      <c r="BH59" s="11"/>
      <c r="BI59" s="7"/>
      <c r="BJ59" s="11"/>
      <c r="BK59" s="7"/>
      <c r="BL59" s="14"/>
      <c r="BM59" s="13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14"/>
      <c r="BY59" s="143">
        <f t="shared" si="3"/>
        <v>0</v>
      </c>
      <c r="BZ59" s="144">
        <f t="shared" si="4"/>
        <v>0</v>
      </c>
      <c r="CA59" s="103"/>
    </row>
    <row r="60" spans="1:79" ht="20.100000000000001" customHeight="1">
      <c r="A60" s="2">
        <f t="shared" si="2"/>
        <v>53</v>
      </c>
      <c r="B60" s="2"/>
      <c r="C60" s="2"/>
      <c r="D60" s="100" t="s">
        <v>119</v>
      </c>
      <c r="E60" s="7" t="s">
        <v>96</v>
      </c>
      <c r="F60" s="7"/>
      <c r="G60" s="2" t="s">
        <v>11</v>
      </c>
      <c r="H60" s="2" t="s">
        <v>11</v>
      </c>
      <c r="I60" s="2" t="s">
        <v>11</v>
      </c>
      <c r="J60" s="7"/>
      <c r="K60" s="7" t="s">
        <v>33</v>
      </c>
      <c r="L60" s="7"/>
      <c r="M60" s="7"/>
      <c r="N60" s="91"/>
      <c r="O60" s="13"/>
      <c r="P60" s="7"/>
      <c r="Q60" s="11"/>
      <c r="R60" s="7"/>
      <c r="S60" s="7"/>
      <c r="T60" s="7"/>
      <c r="U60" s="7"/>
      <c r="V60" s="7"/>
      <c r="W60" s="11"/>
      <c r="X60" s="7"/>
      <c r="Y60" s="11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11"/>
      <c r="AK60" s="14"/>
      <c r="AL60" s="23"/>
      <c r="AM60" s="7">
        <v>3</v>
      </c>
      <c r="AN60" s="11"/>
      <c r="AO60" s="7">
        <v>3</v>
      </c>
      <c r="AP60" s="11"/>
      <c r="AQ60" s="7"/>
      <c r="AR60" s="11"/>
      <c r="AS60" s="7"/>
      <c r="AT60" s="11"/>
      <c r="AU60" s="7"/>
      <c r="AV60" s="11"/>
      <c r="AW60" s="7"/>
      <c r="AX60" s="11"/>
      <c r="AY60" s="7"/>
      <c r="AZ60" s="7"/>
      <c r="BA60" s="7"/>
      <c r="BB60" s="11"/>
      <c r="BC60" s="7"/>
      <c r="BD60" s="11"/>
      <c r="BE60" s="7"/>
      <c r="BF60" s="11"/>
      <c r="BG60" s="7"/>
      <c r="BH60" s="11"/>
      <c r="BI60" s="7"/>
      <c r="BJ60" s="11"/>
      <c r="BK60" s="7"/>
      <c r="BL60" s="14"/>
      <c r="BM60" s="13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14"/>
      <c r="BY60" s="143">
        <f t="shared" si="3"/>
        <v>0</v>
      </c>
      <c r="BZ60" s="144">
        <f t="shared" si="4"/>
        <v>6</v>
      </c>
      <c r="CA60" s="103"/>
    </row>
    <row r="61" spans="1:79" ht="20.100000000000001" customHeight="1">
      <c r="A61" s="2">
        <f t="shared" si="2"/>
        <v>54</v>
      </c>
      <c r="B61" s="2" t="s">
        <v>132</v>
      </c>
      <c r="C61" s="2" t="s">
        <v>128</v>
      </c>
      <c r="D61" s="100" t="s">
        <v>122</v>
      </c>
      <c r="E61" s="7" t="s">
        <v>58</v>
      </c>
      <c r="F61" s="7"/>
      <c r="G61" s="2" t="s">
        <v>4</v>
      </c>
      <c r="H61" s="2" t="s">
        <v>4</v>
      </c>
      <c r="I61" s="2" t="s">
        <v>5</v>
      </c>
      <c r="J61" s="7"/>
      <c r="K61" s="7" t="s">
        <v>46</v>
      </c>
      <c r="L61" s="7"/>
      <c r="M61" s="7"/>
      <c r="N61" s="91"/>
      <c r="O61" s="13">
        <v>4</v>
      </c>
      <c r="P61" s="7">
        <v>4</v>
      </c>
      <c r="Q61" s="11"/>
      <c r="R61" s="7">
        <v>5</v>
      </c>
      <c r="S61" s="7"/>
      <c r="T61" s="7"/>
      <c r="U61" s="7"/>
      <c r="V61" s="7"/>
      <c r="W61" s="11"/>
      <c r="X61" s="7"/>
      <c r="Y61" s="11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11"/>
      <c r="AK61" s="14"/>
      <c r="AL61" s="23"/>
      <c r="AM61" s="7"/>
      <c r="AN61" s="11"/>
      <c r="AO61" s="7"/>
      <c r="AP61" s="11"/>
      <c r="AQ61" s="7"/>
      <c r="AR61" s="11"/>
      <c r="AS61" s="7"/>
      <c r="AT61" s="11"/>
      <c r="AU61" s="7"/>
      <c r="AV61" s="11"/>
      <c r="AW61" s="7"/>
      <c r="AX61" s="11"/>
      <c r="AY61" s="7"/>
      <c r="AZ61" s="7"/>
      <c r="BA61" s="7"/>
      <c r="BB61" s="11"/>
      <c r="BC61" s="7"/>
      <c r="BD61" s="11"/>
      <c r="BE61" s="7"/>
      <c r="BF61" s="11"/>
      <c r="BG61" s="7"/>
      <c r="BH61" s="11"/>
      <c r="BI61" s="7"/>
      <c r="BJ61" s="11"/>
      <c r="BK61" s="7"/>
      <c r="BL61" s="14"/>
      <c r="BM61" s="149">
        <v>1</v>
      </c>
      <c r="BN61" s="148">
        <v>1</v>
      </c>
      <c r="BO61" s="148"/>
      <c r="BP61" s="148"/>
      <c r="BQ61" s="148"/>
      <c r="BR61" s="148"/>
      <c r="BS61" s="7"/>
      <c r="BT61" s="7"/>
      <c r="BU61" s="7"/>
      <c r="BV61" s="7"/>
      <c r="BW61" s="7"/>
      <c r="BX61" s="14"/>
      <c r="BY61" s="143">
        <f t="shared" si="3"/>
        <v>5</v>
      </c>
      <c r="BZ61" s="144">
        <f t="shared" si="4"/>
        <v>10</v>
      </c>
      <c r="CA61" s="103"/>
    </row>
    <row r="62" spans="1:79" ht="20.100000000000001" customHeight="1">
      <c r="A62" s="2">
        <f t="shared" si="2"/>
        <v>55</v>
      </c>
      <c r="B62" s="2" t="s">
        <v>132</v>
      </c>
      <c r="C62" s="2"/>
      <c r="D62" s="100" t="s">
        <v>122</v>
      </c>
      <c r="E62" s="7" t="s">
        <v>9</v>
      </c>
      <c r="F62" s="7"/>
      <c r="G62" s="2" t="s">
        <v>4</v>
      </c>
      <c r="H62" s="2" t="s">
        <v>4</v>
      </c>
      <c r="I62" s="2" t="s">
        <v>5</v>
      </c>
      <c r="J62" s="7" t="s">
        <v>286</v>
      </c>
      <c r="K62" s="7" t="s">
        <v>151</v>
      </c>
      <c r="L62" s="7" t="s">
        <v>152</v>
      </c>
      <c r="M62" s="7"/>
      <c r="N62" s="91"/>
      <c r="O62" s="13">
        <v>4</v>
      </c>
      <c r="P62" s="7">
        <v>4</v>
      </c>
      <c r="Q62" s="11"/>
      <c r="R62" s="7">
        <v>5</v>
      </c>
      <c r="S62" s="7"/>
      <c r="T62" s="7"/>
      <c r="U62" s="7"/>
      <c r="V62" s="7"/>
      <c r="W62" s="11"/>
      <c r="X62" s="7"/>
      <c r="Y62" s="11"/>
      <c r="Z62" s="7">
        <v>4</v>
      </c>
      <c r="AA62" s="7">
        <v>4</v>
      </c>
      <c r="AB62" s="7">
        <v>4</v>
      </c>
      <c r="AC62" s="7"/>
      <c r="AD62" s="7"/>
      <c r="AE62" s="7">
        <v>3</v>
      </c>
      <c r="AF62" s="7">
        <v>3</v>
      </c>
      <c r="AG62" s="7">
        <v>2</v>
      </c>
      <c r="AH62" s="7">
        <v>2</v>
      </c>
      <c r="AI62" s="7"/>
      <c r="AJ62" s="11"/>
      <c r="AK62" s="14"/>
      <c r="AL62" s="23"/>
      <c r="AM62" s="7"/>
      <c r="AN62" s="11"/>
      <c r="AO62" s="7"/>
      <c r="AP62" s="11"/>
      <c r="AQ62" s="7"/>
      <c r="AR62" s="11"/>
      <c r="AS62" s="7"/>
      <c r="AT62" s="11"/>
      <c r="AU62" s="7"/>
      <c r="AV62" s="11"/>
      <c r="AW62" s="7">
        <v>5</v>
      </c>
      <c r="AX62" s="11"/>
      <c r="AY62" s="7"/>
      <c r="AZ62" s="7"/>
      <c r="BA62" s="7"/>
      <c r="BB62" s="11"/>
      <c r="BC62" s="7"/>
      <c r="BD62" s="11"/>
      <c r="BE62" s="7"/>
      <c r="BF62" s="11"/>
      <c r="BG62" s="7"/>
      <c r="BH62" s="11"/>
      <c r="BI62" s="7"/>
      <c r="BJ62" s="11"/>
      <c r="BK62" s="7"/>
      <c r="BL62" s="14"/>
      <c r="BM62" s="149"/>
      <c r="BN62" s="148"/>
      <c r="BO62" s="148">
        <v>2</v>
      </c>
      <c r="BP62" s="148">
        <v>2</v>
      </c>
      <c r="BQ62" s="148"/>
      <c r="BR62" s="148"/>
      <c r="BS62" s="7"/>
      <c r="BT62" s="7"/>
      <c r="BU62" s="7"/>
      <c r="BV62" s="7"/>
      <c r="BW62" s="7"/>
      <c r="BX62" s="14"/>
      <c r="BY62" s="143">
        <f t="shared" si="3"/>
        <v>15</v>
      </c>
      <c r="BZ62" s="144">
        <f t="shared" si="4"/>
        <v>29</v>
      </c>
      <c r="CA62" s="103"/>
    </row>
    <row r="63" spans="1:79" ht="20.100000000000001" customHeight="1">
      <c r="A63" s="2">
        <f t="shared" si="2"/>
        <v>56</v>
      </c>
      <c r="B63" s="2"/>
      <c r="C63" s="2"/>
      <c r="D63" s="100" t="s">
        <v>122</v>
      </c>
      <c r="E63" s="7" t="s">
        <v>18</v>
      </c>
      <c r="F63" s="7"/>
      <c r="G63" s="2" t="s">
        <v>11</v>
      </c>
      <c r="H63" s="2" t="s">
        <v>4</v>
      </c>
      <c r="I63" s="2" t="s">
        <v>5</v>
      </c>
      <c r="J63" s="7"/>
      <c r="K63" s="7" t="s">
        <v>19</v>
      </c>
      <c r="L63" s="7" t="s">
        <v>143</v>
      </c>
      <c r="M63" s="7" t="s">
        <v>14</v>
      </c>
      <c r="N63" s="91"/>
      <c r="O63" s="13"/>
      <c r="P63" s="7"/>
      <c r="Q63" s="11"/>
      <c r="R63" s="7">
        <v>5</v>
      </c>
      <c r="S63" s="7"/>
      <c r="T63" s="7"/>
      <c r="U63" s="7"/>
      <c r="V63" s="7"/>
      <c r="W63" s="11"/>
      <c r="X63" s="7"/>
      <c r="Y63" s="11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11"/>
      <c r="AK63" s="14"/>
      <c r="AL63" s="23"/>
      <c r="AM63" s="7"/>
      <c r="AN63" s="11"/>
      <c r="AO63" s="7"/>
      <c r="AP63" s="11"/>
      <c r="AQ63" s="7"/>
      <c r="AR63" s="11"/>
      <c r="AS63" s="7"/>
      <c r="AT63" s="11"/>
      <c r="AU63" s="7"/>
      <c r="AV63" s="11"/>
      <c r="AW63" s="7"/>
      <c r="AX63" s="11"/>
      <c r="AY63" s="7"/>
      <c r="AZ63" s="7"/>
      <c r="BA63" s="7"/>
      <c r="BB63" s="11"/>
      <c r="BC63" s="7"/>
      <c r="BD63" s="11"/>
      <c r="BE63" s="7"/>
      <c r="BF63" s="11"/>
      <c r="BG63" s="7"/>
      <c r="BH63" s="11"/>
      <c r="BI63" s="7"/>
      <c r="BJ63" s="11"/>
      <c r="BK63" s="7"/>
      <c r="BL63" s="14"/>
      <c r="BM63" s="149"/>
      <c r="BN63" s="148"/>
      <c r="BO63" s="148"/>
      <c r="BP63" s="148"/>
      <c r="BQ63" s="148">
        <v>3</v>
      </c>
      <c r="BR63" s="148">
        <v>3</v>
      </c>
      <c r="BS63" s="7"/>
      <c r="BT63" s="7"/>
      <c r="BU63" s="7"/>
      <c r="BV63" s="7"/>
      <c r="BW63" s="7"/>
      <c r="BX63" s="14"/>
      <c r="BY63" s="143">
        <f t="shared" si="3"/>
        <v>3</v>
      </c>
      <c r="BZ63" s="144">
        <f t="shared" si="4"/>
        <v>8</v>
      </c>
      <c r="CA63" s="103"/>
    </row>
    <row r="64" spans="1:79" ht="20.100000000000001" customHeight="1">
      <c r="A64" s="2">
        <f t="shared" si="2"/>
        <v>57</v>
      </c>
      <c r="B64" s="2"/>
      <c r="C64" s="2"/>
      <c r="D64" s="100" t="s">
        <v>122</v>
      </c>
      <c r="E64" s="7" t="s">
        <v>42</v>
      </c>
      <c r="F64" s="7"/>
      <c r="G64" s="2" t="s">
        <v>4</v>
      </c>
      <c r="H64" s="2" t="s">
        <v>4</v>
      </c>
      <c r="I64" s="2" t="s">
        <v>5</v>
      </c>
      <c r="J64" s="7"/>
      <c r="K64" s="7" t="s">
        <v>141</v>
      </c>
      <c r="L64" s="7" t="s">
        <v>14</v>
      </c>
      <c r="M64" s="7"/>
      <c r="N64" s="91"/>
      <c r="O64" s="13">
        <v>4</v>
      </c>
      <c r="P64" s="7">
        <v>4</v>
      </c>
      <c r="Q64" s="11"/>
      <c r="R64" s="7">
        <v>5</v>
      </c>
      <c r="S64" s="7"/>
      <c r="T64" s="7"/>
      <c r="U64" s="7"/>
      <c r="V64" s="7"/>
      <c r="W64" s="11"/>
      <c r="X64" s="7"/>
      <c r="Y64" s="11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11"/>
      <c r="AK64" s="14"/>
      <c r="AL64" s="23"/>
      <c r="AM64" s="7"/>
      <c r="AN64" s="11"/>
      <c r="AO64" s="7"/>
      <c r="AP64" s="11"/>
      <c r="AQ64" s="7"/>
      <c r="AR64" s="11"/>
      <c r="AS64" s="7"/>
      <c r="AT64" s="11"/>
      <c r="AU64" s="7"/>
      <c r="AV64" s="11"/>
      <c r="AW64" s="7"/>
      <c r="AX64" s="11"/>
      <c r="AY64" s="7"/>
      <c r="AZ64" s="7"/>
      <c r="BA64" s="7"/>
      <c r="BB64" s="11"/>
      <c r="BC64" s="7"/>
      <c r="BD64" s="11"/>
      <c r="BE64" s="7"/>
      <c r="BF64" s="11"/>
      <c r="BG64" s="7"/>
      <c r="BH64" s="11"/>
      <c r="BI64" s="7"/>
      <c r="BJ64" s="11"/>
      <c r="BK64" s="7"/>
      <c r="BL64" s="14"/>
      <c r="BM64" s="149">
        <v>1</v>
      </c>
      <c r="BN64" s="148">
        <v>1</v>
      </c>
      <c r="BO64" s="148"/>
      <c r="BP64" s="148"/>
      <c r="BQ64" s="148"/>
      <c r="BR64" s="148"/>
      <c r="BS64" s="7"/>
      <c r="BT64" s="7"/>
      <c r="BU64" s="7"/>
      <c r="BV64" s="7"/>
      <c r="BW64" s="7"/>
      <c r="BX64" s="14"/>
      <c r="BY64" s="143">
        <f t="shared" si="3"/>
        <v>5</v>
      </c>
      <c r="BZ64" s="144">
        <f t="shared" si="4"/>
        <v>10</v>
      </c>
      <c r="CA64" s="103"/>
    </row>
    <row r="65" spans="1:79" ht="20.100000000000001" customHeight="1">
      <c r="A65" s="2">
        <f t="shared" si="2"/>
        <v>58</v>
      </c>
      <c r="B65" s="2"/>
      <c r="C65" s="2"/>
      <c r="D65" s="100" t="s">
        <v>122</v>
      </c>
      <c r="E65" s="7" t="s">
        <v>53</v>
      </c>
      <c r="F65" s="7"/>
      <c r="G65" s="2" t="s">
        <v>16</v>
      </c>
      <c r="H65" s="2" t="s">
        <v>4</v>
      </c>
      <c r="I65" s="2" t="s">
        <v>11</v>
      </c>
      <c r="J65" s="7"/>
      <c r="K65" s="7" t="s">
        <v>12</v>
      </c>
      <c r="L65" s="7"/>
      <c r="M65" s="7"/>
      <c r="N65" s="91"/>
      <c r="O65" s="13"/>
      <c r="P65" s="7"/>
      <c r="Q65" s="11"/>
      <c r="R65" s="7">
        <v>5</v>
      </c>
      <c r="S65" s="7"/>
      <c r="T65" s="7"/>
      <c r="U65" s="7"/>
      <c r="V65" s="7"/>
      <c r="W65" s="11"/>
      <c r="X65" s="7"/>
      <c r="Y65" s="11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11"/>
      <c r="AK65" s="14"/>
      <c r="AL65" s="23"/>
      <c r="AM65" s="7"/>
      <c r="AN65" s="11"/>
      <c r="AO65" s="7"/>
      <c r="AP65" s="11"/>
      <c r="AQ65" s="7"/>
      <c r="AR65" s="11"/>
      <c r="AS65" s="7"/>
      <c r="AT65" s="11"/>
      <c r="AU65" s="7"/>
      <c r="AV65" s="11"/>
      <c r="AW65" s="7"/>
      <c r="AX65" s="11"/>
      <c r="AY65" s="7"/>
      <c r="AZ65" s="7"/>
      <c r="BA65" s="7"/>
      <c r="BB65" s="11"/>
      <c r="BC65" s="7"/>
      <c r="BD65" s="11"/>
      <c r="BE65" s="7"/>
      <c r="BF65" s="11"/>
      <c r="BG65" s="7"/>
      <c r="BH65" s="11"/>
      <c r="BI65" s="7"/>
      <c r="BJ65" s="11"/>
      <c r="BK65" s="7"/>
      <c r="BL65" s="14"/>
      <c r="BM65" s="13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14"/>
      <c r="BY65" s="143">
        <f t="shared" si="3"/>
        <v>0</v>
      </c>
      <c r="BZ65" s="144">
        <f t="shared" si="4"/>
        <v>5</v>
      </c>
      <c r="CA65" s="103"/>
    </row>
    <row r="66" spans="1:79" ht="20.100000000000001" customHeight="1">
      <c r="A66" s="2">
        <f t="shared" si="2"/>
        <v>59</v>
      </c>
      <c r="B66" s="2" t="s">
        <v>133</v>
      </c>
      <c r="C66" s="2"/>
      <c r="D66" s="100" t="s">
        <v>122</v>
      </c>
      <c r="E66" s="7" t="s">
        <v>66</v>
      </c>
      <c r="F66" s="7"/>
      <c r="G66" s="2" t="s">
        <v>4</v>
      </c>
      <c r="H66" s="2" t="s">
        <v>4</v>
      </c>
      <c r="I66" s="2" t="s">
        <v>5</v>
      </c>
      <c r="J66" s="7"/>
      <c r="K66" s="7" t="s">
        <v>130</v>
      </c>
      <c r="L66" s="7" t="s">
        <v>129</v>
      </c>
      <c r="M66" s="7"/>
      <c r="N66" s="91"/>
      <c r="O66" s="13">
        <v>4</v>
      </c>
      <c r="P66" s="7">
        <v>4</v>
      </c>
      <c r="Q66" s="11"/>
      <c r="R66" s="7">
        <v>5</v>
      </c>
      <c r="S66" s="7"/>
      <c r="T66" s="7"/>
      <c r="U66" s="7"/>
      <c r="V66" s="7"/>
      <c r="W66" s="11"/>
      <c r="X66" s="7"/>
      <c r="Y66" s="11"/>
      <c r="Z66" s="7">
        <v>4</v>
      </c>
      <c r="AA66" s="7"/>
      <c r="AB66" s="7"/>
      <c r="AC66" s="7"/>
      <c r="AD66" s="7"/>
      <c r="AE66" s="7"/>
      <c r="AF66" s="7"/>
      <c r="AG66" s="7">
        <v>2</v>
      </c>
      <c r="AH66" s="7">
        <v>2</v>
      </c>
      <c r="AI66" s="7"/>
      <c r="AJ66" s="11"/>
      <c r="AK66" s="14"/>
      <c r="AL66" s="23"/>
      <c r="AM66" s="7"/>
      <c r="AN66" s="11"/>
      <c r="AO66" s="7"/>
      <c r="AP66" s="11"/>
      <c r="AQ66" s="7"/>
      <c r="AR66" s="11"/>
      <c r="AS66" s="7"/>
      <c r="AT66" s="11"/>
      <c r="AU66" s="7"/>
      <c r="AV66" s="11"/>
      <c r="AW66" s="7"/>
      <c r="AX66" s="11"/>
      <c r="AY66" s="7"/>
      <c r="AZ66" s="7"/>
      <c r="BA66" s="7"/>
      <c r="BB66" s="11"/>
      <c r="BC66" s="7"/>
      <c r="BD66" s="11"/>
      <c r="BE66" s="7"/>
      <c r="BF66" s="11"/>
      <c r="BG66" s="7"/>
      <c r="BH66" s="11"/>
      <c r="BI66" s="7"/>
      <c r="BJ66" s="11"/>
      <c r="BK66" s="7"/>
      <c r="BL66" s="14"/>
      <c r="BM66" s="149">
        <v>1</v>
      </c>
      <c r="BN66" s="148">
        <v>1</v>
      </c>
      <c r="BO66" s="148"/>
      <c r="BP66" s="148"/>
      <c r="BQ66" s="148"/>
      <c r="BR66" s="148"/>
      <c r="BS66" s="7"/>
      <c r="BT66" s="7"/>
      <c r="BU66" s="7"/>
      <c r="BV66" s="7"/>
      <c r="BW66" s="7"/>
      <c r="BX66" s="14"/>
      <c r="BY66" s="143">
        <f t="shared" si="3"/>
        <v>7</v>
      </c>
      <c r="BZ66" s="144">
        <f t="shared" si="4"/>
        <v>16</v>
      </c>
      <c r="CA66" s="103"/>
    </row>
    <row r="67" spans="1:79" ht="20.100000000000001" customHeight="1">
      <c r="A67" s="2">
        <f t="shared" si="2"/>
        <v>60</v>
      </c>
      <c r="B67" s="2"/>
      <c r="C67" s="2"/>
      <c r="D67" s="100" t="s">
        <v>122</v>
      </c>
      <c r="E67" s="7" t="s">
        <v>85</v>
      </c>
      <c r="F67" s="7"/>
      <c r="G67" s="2" t="s">
        <v>11</v>
      </c>
      <c r="H67" s="2" t="s">
        <v>11</v>
      </c>
      <c r="I67" s="2" t="s">
        <v>5</v>
      </c>
      <c r="J67" s="7"/>
      <c r="K67" s="7" t="s">
        <v>14</v>
      </c>
      <c r="L67" s="7"/>
      <c r="M67" s="7"/>
      <c r="N67" s="91"/>
      <c r="O67" s="13"/>
      <c r="P67" s="7"/>
      <c r="Q67" s="11"/>
      <c r="R67" s="7"/>
      <c r="S67" s="7"/>
      <c r="T67" s="7"/>
      <c r="U67" s="7"/>
      <c r="V67" s="7"/>
      <c r="W67" s="11"/>
      <c r="X67" s="7"/>
      <c r="Y67" s="11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11"/>
      <c r="AK67" s="14"/>
      <c r="AL67" s="23"/>
      <c r="AM67" s="7"/>
      <c r="AN67" s="11"/>
      <c r="AO67" s="7"/>
      <c r="AP67" s="11"/>
      <c r="AQ67" s="7"/>
      <c r="AR67" s="11"/>
      <c r="AS67" s="7"/>
      <c r="AT67" s="11"/>
      <c r="AU67" s="7"/>
      <c r="AV67" s="11"/>
      <c r="AW67" s="7"/>
      <c r="AX67" s="11"/>
      <c r="AY67" s="7"/>
      <c r="AZ67" s="7"/>
      <c r="BA67" s="7"/>
      <c r="BB67" s="11"/>
      <c r="BC67" s="7"/>
      <c r="BD67" s="11"/>
      <c r="BE67" s="7"/>
      <c r="BF67" s="11"/>
      <c r="BG67" s="7"/>
      <c r="BH67" s="11"/>
      <c r="BI67" s="7"/>
      <c r="BJ67" s="11"/>
      <c r="BK67" s="7"/>
      <c r="BL67" s="14"/>
      <c r="BM67" s="149"/>
      <c r="BN67" s="148"/>
      <c r="BO67" s="148"/>
      <c r="BP67" s="148"/>
      <c r="BQ67" s="148">
        <v>3</v>
      </c>
      <c r="BR67" s="148">
        <v>3</v>
      </c>
      <c r="BS67" s="7"/>
      <c r="BT67" s="7"/>
      <c r="BU67" s="7"/>
      <c r="BV67" s="7"/>
      <c r="BW67" s="7"/>
      <c r="BX67" s="14"/>
      <c r="BY67" s="143">
        <f t="shared" si="3"/>
        <v>3</v>
      </c>
      <c r="BZ67" s="144">
        <f t="shared" si="4"/>
        <v>3</v>
      </c>
      <c r="CA67" s="103"/>
    </row>
    <row r="68" spans="1:79" ht="20.100000000000001" customHeight="1">
      <c r="A68" s="2">
        <f t="shared" si="2"/>
        <v>61</v>
      </c>
      <c r="B68" s="2"/>
      <c r="C68" s="2"/>
      <c r="D68" s="100" t="s">
        <v>122</v>
      </c>
      <c r="E68" s="7" t="s">
        <v>91</v>
      </c>
      <c r="F68" s="7"/>
      <c r="G68" s="2" t="s">
        <v>11</v>
      </c>
      <c r="H68" s="2" t="s">
        <v>4</v>
      </c>
      <c r="I68" s="2" t="s">
        <v>11</v>
      </c>
      <c r="J68" s="7"/>
      <c r="K68" s="7" t="s">
        <v>35</v>
      </c>
      <c r="L68" s="7"/>
      <c r="M68" s="7"/>
      <c r="N68" s="91"/>
      <c r="O68" s="13"/>
      <c r="P68" s="7"/>
      <c r="Q68" s="11"/>
      <c r="R68" s="7">
        <v>5</v>
      </c>
      <c r="S68" s="7"/>
      <c r="T68" s="7"/>
      <c r="U68" s="7"/>
      <c r="V68" s="7"/>
      <c r="W68" s="11"/>
      <c r="X68" s="7"/>
      <c r="Y68" s="11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11"/>
      <c r="AK68" s="14"/>
      <c r="AL68" s="23"/>
      <c r="AM68" s="7"/>
      <c r="AN68" s="11"/>
      <c r="AO68" s="7"/>
      <c r="AP68" s="11"/>
      <c r="AQ68" s="7"/>
      <c r="AR68" s="11"/>
      <c r="AS68" s="7"/>
      <c r="AT68" s="11"/>
      <c r="AU68" s="7"/>
      <c r="AV68" s="11"/>
      <c r="AW68" s="7"/>
      <c r="AX68" s="11"/>
      <c r="AY68" s="7">
        <v>3</v>
      </c>
      <c r="AZ68" s="7"/>
      <c r="BA68" s="7"/>
      <c r="BB68" s="11"/>
      <c r="BC68" s="7"/>
      <c r="BD68" s="11"/>
      <c r="BE68" s="7"/>
      <c r="BF68" s="11"/>
      <c r="BG68" s="7"/>
      <c r="BH68" s="11"/>
      <c r="BI68" s="7"/>
      <c r="BJ68" s="11"/>
      <c r="BK68" s="7"/>
      <c r="BL68" s="14"/>
      <c r="BM68" s="13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14"/>
      <c r="BY68" s="143">
        <f t="shared" si="3"/>
        <v>0</v>
      </c>
      <c r="BZ68" s="144">
        <f t="shared" si="4"/>
        <v>8</v>
      </c>
      <c r="CA68" s="103"/>
    </row>
    <row r="69" spans="1:79" ht="20.100000000000001" customHeight="1">
      <c r="A69" s="2">
        <f t="shared" si="2"/>
        <v>62</v>
      </c>
      <c r="B69" s="2"/>
      <c r="C69" s="2"/>
      <c r="D69" s="100" t="s">
        <v>20</v>
      </c>
      <c r="E69" s="7" t="s">
        <v>93</v>
      </c>
      <c r="F69" s="7"/>
      <c r="G69" s="2" t="s">
        <v>11</v>
      </c>
      <c r="H69" s="2" t="s">
        <v>11</v>
      </c>
      <c r="I69" s="2" t="s">
        <v>11</v>
      </c>
      <c r="J69" s="7"/>
      <c r="K69" s="7" t="s">
        <v>19</v>
      </c>
      <c r="L69" s="7" t="s">
        <v>152</v>
      </c>
      <c r="M69" s="7"/>
      <c r="N69" s="91"/>
      <c r="O69" s="13"/>
      <c r="P69" s="7"/>
      <c r="Q69" s="11"/>
      <c r="R69" s="7"/>
      <c r="S69" s="7"/>
      <c r="T69" s="7"/>
      <c r="U69" s="7"/>
      <c r="V69" s="7"/>
      <c r="W69" s="11"/>
      <c r="X69" s="7"/>
      <c r="Y69" s="11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11"/>
      <c r="AK69" s="14"/>
      <c r="AL69" s="23"/>
      <c r="AM69" s="7">
        <v>3</v>
      </c>
      <c r="AN69" s="11"/>
      <c r="AO69" s="7">
        <v>3</v>
      </c>
      <c r="AP69" s="11"/>
      <c r="AQ69" s="7"/>
      <c r="AR69" s="11"/>
      <c r="AS69" s="7"/>
      <c r="AT69" s="11"/>
      <c r="AU69" s="7"/>
      <c r="AV69" s="11"/>
      <c r="AW69" s="7">
        <v>5</v>
      </c>
      <c r="AX69" s="11"/>
      <c r="AY69" s="7"/>
      <c r="AZ69" s="7"/>
      <c r="BA69" s="7"/>
      <c r="BB69" s="11"/>
      <c r="BC69" s="7"/>
      <c r="BD69" s="11"/>
      <c r="BE69" s="7"/>
      <c r="BF69" s="11"/>
      <c r="BG69" s="7"/>
      <c r="BH69" s="11"/>
      <c r="BI69" s="7"/>
      <c r="BJ69" s="11"/>
      <c r="BK69" s="7"/>
      <c r="BL69" s="14"/>
      <c r="BM69" s="13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14"/>
      <c r="BY69" s="143">
        <f t="shared" si="3"/>
        <v>0</v>
      </c>
      <c r="BZ69" s="144">
        <f t="shared" si="4"/>
        <v>11</v>
      </c>
      <c r="CA69" s="103"/>
    </row>
    <row r="70" spans="1:79" ht="20.100000000000001" customHeight="1">
      <c r="A70" s="2">
        <f t="shared" si="2"/>
        <v>63</v>
      </c>
      <c r="B70" s="2"/>
      <c r="C70" s="2"/>
      <c r="D70" s="100" t="s">
        <v>20</v>
      </c>
      <c r="E70" s="7" t="s">
        <v>240</v>
      </c>
      <c r="F70" s="7"/>
      <c r="G70" s="2" t="s">
        <v>11</v>
      </c>
      <c r="H70" s="2" t="s">
        <v>11</v>
      </c>
      <c r="I70" s="2" t="s">
        <v>11</v>
      </c>
      <c r="J70" s="7"/>
      <c r="K70" s="7" t="s">
        <v>7</v>
      </c>
      <c r="L70" s="7"/>
      <c r="M70" s="7"/>
      <c r="N70" s="91"/>
      <c r="O70" s="13"/>
      <c r="P70" s="7"/>
      <c r="Q70" s="11"/>
      <c r="R70" s="7"/>
      <c r="S70" s="7"/>
      <c r="T70" s="7"/>
      <c r="U70" s="7"/>
      <c r="V70" s="7"/>
      <c r="W70" s="11"/>
      <c r="X70" s="7"/>
      <c r="Y70" s="11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11"/>
      <c r="AK70" s="14"/>
      <c r="AL70" s="23"/>
      <c r="AM70" s="7">
        <v>3</v>
      </c>
      <c r="AN70" s="11"/>
      <c r="AO70" s="7">
        <v>3</v>
      </c>
      <c r="AP70" s="11"/>
      <c r="AQ70" s="7"/>
      <c r="AR70" s="11"/>
      <c r="AS70" s="7"/>
      <c r="AT70" s="11"/>
      <c r="AU70" s="7"/>
      <c r="AV70" s="11"/>
      <c r="AW70" s="7"/>
      <c r="AX70" s="11"/>
      <c r="AY70" s="7"/>
      <c r="AZ70" s="7"/>
      <c r="BA70" s="7"/>
      <c r="BB70" s="11"/>
      <c r="BC70" s="7"/>
      <c r="BD70" s="11"/>
      <c r="BE70" s="7"/>
      <c r="BF70" s="11"/>
      <c r="BG70" s="7"/>
      <c r="BH70" s="11"/>
      <c r="BI70" s="7"/>
      <c r="BJ70" s="11"/>
      <c r="BK70" s="7"/>
      <c r="BL70" s="14"/>
      <c r="BM70" s="13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14"/>
      <c r="BY70" s="143">
        <f t="shared" si="3"/>
        <v>0</v>
      </c>
      <c r="BZ70" s="144">
        <f t="shared" si="4"/>
        <v>6</v>
      </c>
      <c r="CA70" s="103"/>
    </row>
    <row r="71" spans="1:79" ht="20.100000000000001" customHeight="1">
      <c r="A71" s="2">
        <f t="shared" si="2"/>
        <v>64</v>
      </c>
      <c r="B71" s="2"/>
      <c r="C71" s="2"/>
      <c r="D71" s="100" t="s">
        <v>20</v>
      </c>
      <c r="E71" s="7" t="s">
        <v>241</v>
      </c>
      <c r="F71" s="7"/>
      <c r="G71" s="2" t="s">
        <v>11</v>
      </c>
      <c r="H71" s="2" t="s">
        <v>11</v>
      </c>
      <c r="I71" s="2" t="s">
        <v>11</v>
      </c>
      <c r="J71" s="7"/>
      <c r="K71" s="7" t="s">
        <v>17</v>
      </c>
      <c r="L71" s="7"/>
      <c r="M71" s="7"/>
      <c r="N71" s="91"/>
      <c r="O71" s="13"/>
      <c r="P71" s="7"/>
      <c r="Q71" s="11"/>
      <c r="R71" s="7"/>
      <c r="S71" s="7"/>
      <c r="T71" s="7"/>
      <c r="U71" s="7"/>
      <c r="V71" s="7"/>
      <c r="W71" s="11"/>
      <c r="X71" s="7"/>
      <c r="Y71" s="11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11"/>
      <c r="AK71" s="14"/>
      <c r="AL71" s="23"/>
      <c r="AM71" s="7"/>
      <c r="AN71" s="11"/>
      <c r="AO71" s="7"/>
      <c r="AP71" s="11"/>
      <c r="AQ71" s="7"/>
      <c r="AR71" s="11"/>
      <c r="AS71" s="7"/>
      <c r="AT71" s="11"/>
      <c r="AU71" s="7"/>
      <c r="AV71" s="11"/>
      <c r="AW71" s="7"/>
      <c r="AX71" s="11"/>
      <c r="AY71" s="7"/>
      <c r="AZ71" s="7"/>
      <c r="BA71" s="7"/>
      <c r="BB71" s="11"/>
      <c r="BC71" s="7"/>
      <c r="BD71" s="11"/>
      <c r="BE71" s="7"/>
      <c r="BF71" s="11"/>
      <c r="BG71" s="7"/>
      <c r="BH71" s="11"/>
      <c r="BI71" s="7"/>
      <c r="BJ71" s="11"/>
      <c r="BK71" s="7"/>
      <c r="BL71" s="14"/>
      <c r="BM71" s="13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14"/>
      <c r="BY71" s="143">
        <f t="shared" si="3"/>
        <v>0</v>
      </c>
      <c r="BZ71" s="144">
        <f t="shared" si="4"/>
        <v>0</v>
      </c>
      <c r="CA71" s="103"/>
    </row>
    <row r="72" spans="1:79" ht="20.100000000000001" customHeight="1">
      <c r="A72" s="2">
        <f t="shared" si="2"/>
        <v>65</v>
      </c>
      <c r="B72" s="2" t="s">
        <v>132</v>
      </c>
      <c r="C72" s="2"/>
      <c r="D72" s="147" t="s">
        <v>20</v>
      </c>
      <c r="E72" s="7" t="s">
        <v>288</v>
      </c>
      <c r="F72" s="7"/>
      <c r="G72" s="2" t="s">
        <v>4</v>
      </c>
      <c r="H72" s="2" t="s">
        <v>4</v>
      </c>
      <c r="I72" s="2" t="s">
        <v>11</v>
      </c>
      <c r="J72" s="7"/>
      <c r="K72" s="7" t="s">
        <v>17</v>
      </c>
      <c r="L72" s="7"/>
      <c r="M72" s="7"/>
      <c r="N72" s="91"/>
      <c r="O72" s="13">
        <v>4</v>
      </c>
      <c r="P72" s="7">
        <v>4</v>
      </c>
      <c r="Q72" s="11"/>
      <c r="R72" s="7">
        <v>5</v>
      </c>
      <c r="S72" s="7"/>
      <c r="T72" s="7"/>
      <c r="U72" s="7"/>
      <c r="V72" s="7"/>
      <c r="W72" s="11"/>
      <c r="X72" s="7"/>
      <c r="Y72" s="11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11"/>
      <c r="AK72" s="14"/>
      <c r="AL72" s="23"/>
      <c r="AM72" s="7"/>
      <c r="AN72" s="11"/>
      <c r="AO72" s="7"/>
      <c r="AP72" s="11"/>
      <c r="AQ72" s="7"/>
      <c r="AR72" s="11"/>
      <c r="AS72" s="7"/>
      <c r="AT72" s="11"/>
      <c r="AU72" s="7"/>
      <c r="AV72" s="11"/>
      <c r="AW72" s="7"/>
      <c r="AX72" s="11"/>
      <c r="AY72" s="7"/>
      <c r="AZ72" s="7"/>
      <c r="BA72" s="7"/>
      <c r="BB72" s="11"/>
      <c r="BC72" s="7"/>
      <c r="BD72" s="11"/>
      <c r="BE72" s="7"/>
      <c r="BF72" s="11"/>
      <c r="BG72" s="7"/>
      <c r="BH72" s="11"/>
      <c r="BI72" s="7"/>
      <c r="BJ72" s="11"/>
      <c r="BK72" s="7"/>
      <c r="BL72" s="14"/>
      <c r="BM72" s="13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14"/>
      <c r="BY72" s="143">
        <f t="shared" ref="BY72" si="5">O72+Q72+S72+U72+W72+Y72+AA72+AC72+AE72+AG72+AI72+AL72+AN72+AP72+AR72+AT72+AV72+AX72+BA72+BC72+BE72+BG72+BI72+BM72+BO72+BQ72+BS72+BU72</f>
        <v>4</v>
      </c>
      <c r="BZ72" s="144">
        <f t="shared" ref="BZ72" si="6">P72+R72+T72+V72+X72+Z72+AB72+AD72+AF72+AH72+AJ72+AM72+AO72+AQ72+AS72+AU72+AW72+AY72+BB72+BD72+BF72+BH72+BJ72+BN72+BP72+BR72+BT72+BV72</f>
        <v>9</v>
      </c>
      <c r="CA72" s="103"/>
    </row>
    <row r="73" spans="1:79" ht="20.100000000000001" customHeight="1">
      <c r="A73" s="2">
        <f>A71+1</f>
        <v>65</v>
      </c>
      <c r="B73" s="2" t="s">
        <v>132</v>
      </c>
      <c r="C73" s="2" t="s">
        <v>128</v>
      </c>
      <c r="D73" s="100" t="s">
        <v>123</v>
      </c>
      <c r="E73" s="7" t="s">
        <v>37</v>
      </c>
      <c r="F73" s="7"/>
      <c r="G73" s="2" t="s">
        <v>11</v>
      </c>
      <c r="H73" s="2" t="s">
        <v>16</v>
      </c>
      <c r="I73" s="7" t="s">
        <v>31</v>
      </c>
      <c r="J73" s="7"/>
      <c r="K73" s="7" t="s">
        <v>22</v>
      </c>
      <c r="L73" s="7" t="s">
        <v>145</v>
      </c>
      <c r="M73" s="7" t="s">
        <v>156</v>
      </c>
      <c r="N73" s="91"/>
      <c r="O73" s="13"/>
      <c r="P73" s="7"/>
      <c r="Q73" s="11"/>
      <c r="R73" s="7"/>
      <c r="S73" s="7"/>
      <c r="T73" s="7"/>
      <c r="U73" s="7"/>
      <c r="V73" s="7"/>
      <c r="W73" s="11"/>
      <c r="X73" s="7"/>
      <c r="Y73" s="11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11"/>
      <c r="AK73" s="14"/>
      <c r="AL73" s="23"/>
      <c r="AM73" s="7"/>
      <c r="AN73" s="11"/>
      <c r="AO73" s="7"/>
      <c r="AP73" s="11"/>
      <c r="AQ73" s="7"/>
      <c r="AR73" s="11"/>
      <c r="AS73" s="7"/>
      <c r="AT73" s="11"/>
      <c r="AU73" s="7"/>
      <c r="AV73" s="11"/>
      <c r="AW73" s="7"/>
      <c r="AX73" s="11"/>
      <c r="AY73" s="7"/>
      <c r="AZ73" s="7"/>
      <c r="BA73" s="7"/>
      <c r="BB73" s="11"/>
      <c r="BC73" s="7"/>
      <c r="BD73" s="11"/>
      <c r="BE73" s="7"/>
      <c r="BF73" s="11"/>
      <c r="BG73" s="7"/>
      <c r="BH73" s="11"/>
      <c r="BI73" s="7"/>
      <c r="BJ73" s="11"/>
      <c r="BK73" s="7"/>
      <c r="BL73" s="14"/>
      <c r="BM73" s="149"/>
      <c r="BN73" s="148"/>
      <c r="BO73" s="148">
        <v>2</v>
      </c>
      <c r="BP73" s="148">
        <v>2</v>
      </c>
      <c r="BQ73" s="148"/>
      <c r="BR73" s="148"/>
      <c r="BS73" s="7"/>
      <c r="BT73" s="7"/>
      <c r="BU73" s="7"/>
      <c r="BV73" s="7"/>
      <c r="BW73" s="7"/>
      <c r="BX73" s="14"/>
      <c r="BY73" s="143">
        <f>O73+Q73+S73+U73+W73+Y73+AA73+AC73+AE73+AG73+AI73+AL73+AN73+AP73+AR73+AT73+AV73+AX73+BA73+BC73+BE73+BG73+BI73+BM73+BO73+BQ73+BS73+BU73</f>
        <v>2</v>
      </c>
      <c r="BZ73" s="144">
        <f t="shared" ref="BZ73:BZ101" si="7">P73+R73+T73+V73+X73+Z73+AB73+AD73+AF73+AH73+AJ73+AM73+AO73+AQ73+AS73+AU73+AW73+AY73+BB73+BD73+BF73+BH73+BJ73+BN73+BP73+BR73+BT73+BV73</f>
        <v>2</v>
      </c>
      <c r="CA73" s="103"/>
    </row>
    <row r="74" spans="1:79" ht="20.100000000000001" customHeight="1">
      <c r="A74" s="2">
        <f t="shared" si="2"/>
        <v>66</v>
      </c>
      <c r="B74" s="2"/>
      <c r="C74" s="2"/>
      <c r="D74" s="100" t="s">
        <v>123</v>
      </c>
      <c r="E74" s="7" t="s">
        <v>25</v>
      </c>
      <c r="F74" s="7"/>
      <c r="G74" s="2" t="s">
        <v>16</v>
      </c>
      <c r="H74" s="2" t="s">
        <v>4</v>
      </c>
      <c r="I74" s="7" t="s">
        <v>26</v>
      </c>
      <c r="J74" s="7"/>
      <c r="K74" s="7" t="s">
        <v>155</v>
      </c>
      <c r="L74" s="7" t="s">
        <v>156</v>
      </c>
      <c r="M74" s="7"/>
      <c r="N74" s="91"/>
      <c r="O74" s="13"/>
      <c r="P74" s="7"/>
      <c r="Q74" s="11"/>
      <c r="R74" s="7">
        <v>5</v>
      </c>
      <c r="S74" s="7"/>
      <c r="T74" s="7"/>
      <c r="U74" s="7"/>
      <c r="V74" s="7"/>
      <c r="W74" s="11"/>
      <c r="X74" s="7"/>
      <c r="Y74" s="11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11"/>
      <c r="AK74" s="14"/>
      <c r="AL74" s="23"/>
      <c r="AM74" s="7">
        <v>3</v>
      </c>
      <c r="AN74" s="11"/>
      <c r="AO74" s="7">
        <v>3</v>
      </c>
      <c r="AP74" s="11"/>
      <c r="AQ74" s="7"/>
      <c r="AR74" s="11"/>
      <c r="AS74" s="7"/>
      <c r="AT74" s="11"/>
      <c r="AU74" s="7"/>
      <c r="AV74" s="11"/>
      <c r="AW74" s="7"/>
      <c r="AX74" s="11"/>
      <c r="AY74" s="7">
        <v>3</v>
      </c>
      <c r="AZ74" s="7"/>
      <c r="BA74" s="7"/>
      <c r="BB74" s="11"/>
      <c r="BC74" s="7"/>
      <c r="BD74" s="11"/>
      <c r="BE74" s="7"/>
      <c r="BF74" s="11"/>
      <c r="BG74" s="7"/>
      <c r="BH74" s="11"/>
      <c r="BI74" s="7"/>
      <c r="BJ74" s="11"/>
      <c r="BK74" s="7"/>
      <c r="BL74" s="14"/>
      <c r="BM74" s="149"/>
      <c r="BN74" s="148"/>
      <c r="BO74" s="148"/>
      <c r="BP74" s="148"/>
      <c r="BQ74" s="148"/>
      <c r="BR74" s="148"/>
      <c r="BS74" s="7"/>
      <c r="BT74" s="7"/>
      <c r="BU74" s="7">
        <v>5</v>
      </c>
      <c r="BV74" s="7">
        <v>5</v>
      </c>
      <c r="BW74" s="7"/>
      <c r="BX74" s="14"/>
      <c r="BY74" s="143">
        <f t="shared" ref="BY74:BY101" si="8">O74+Q74+S74+U74+W74+Y74+AA74+AC74+AE74+AG74+AI74+AL74+AN74+AP74+AR74+AT74+AV74+AX74+BA74+BC74+BE74+BG74+BI74+BM74+BO74+BQ74+BS74+BU74</f>
        <v>5</v>
      </c>
      <c r="BZ74" s="144">
        <f t="shared" si="7"/>
        <v>19</v>
      </c>
      <c r="CA74" s="103"/>
    </row>
    <row r="75" spans="1:79" ht="20.100000000000001" customHeight="1">
      <c r="A75" s="2">
        <f t="shared" ref="A75:A101" si="9">A74+1</f>
        <v>67</v>
      </c>
      <c r="B75" s="2" t="s">
        <v>132</v>
      </c>
      <c r="C75" s="2"/>
      <c r="D75" s="100" t="s">
        <v>123</v>
      </c>
      <c r="E75" s="7" t="s">
        <v>30</v>
      </c>
      <c r="F75" s="7"/>
      <c r="G75" s="2" t="s">
        <v>4</v>
      </c>
      <c r="H75" s="2" t="s">
        <v>4</v>
      </c>
      <c r="I75" s="7" t="s">
        <v>31</v>
      </c>
      <c r="J75" s="7"/>
      <c r="K75" s="7" t="s">
        <v>32</v>
      </c>
      <c r="L75" s="7" t="s">
        <v>143</v>
      </c>
      <c r="M75" s="7" t="s">
        <v>33</v>
      </c>
      <c r="N75" s="91"/>
      <c r="O75" s="13">
        <v>4</v>
      </c>
      <c r="P75" s="7">
        <v>4</v>
      </c>
      <c r="Q75" s="11"/>
      <c r="R75" s="7">
        <v>5</v>
      </c>
      <c r="S75" s="7"/>
      <c r="T75" s="7"/>
      <c r="U75" s="7"/>
      <c r="V75" s="7"/>
      <c r="W75" s="11"/>
      <c r="X75" s="7"/>
      <c r="Y75" s="11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11"/>
      <c r="AK75" s="14"/>
      <c r="AL75" s="23"/>
      <c r="AM75" s="7"/>
      <c r="AN75" s="11"/>
      <c r="AO75" s="7"/>
      <c r="AP75" s="11"/>
      <c r="AQ75" s="7"/>
      <c r="AR75" s="11"/>
      <c r="AS75" s="7"/>
      <c r="AT75" s="11"/>
      <c r="AU75" s="7"/>
      <c r="AV75" s="11"/>
      <c r="AW75" s="7"/>
      <c r="AX75" s="11"/>
      <c r="AY75" s="7"/>
      <c r="AZ75" s="7"/>
      <c r="BA75" s="7"/>
      <c r="BB75" s="11"/>
      <c r="BC75" s="7"/>
      <c r="BD75" s="11"/>
      <c r="BE75" s="7"/>
      <c r="BF75" s="11"/>
      <c r="BG75" s="7"/>
      <c r="BH75" s="11"/>
      <c r="BI75" s="7"/>
      <c r="BJ75" s="11"/>
      <c r="BK75" s="7"/>
      <c r="BL75" s="14"/>
      <c r="BM75" s="149">
        <v>1</v>
      </c>
      <c r="BN75" s="148">
        <v>1</v>
      </c>
      <c r="BO75" s="148"/>
      <c r="BP75" s="148"/>
      <c r="BQ75" s="148"/>
      <c r="BR75" s="148"/>
      <c r="BS75" s="7"/>
      <c r="BT75" s="7"/>
      <c r="BU75" s="7"/>
      <c r="BV75" s="7"/>
      <c r="BW75" s="7"/>
      <c r="BX75" s="14"/>
      <c r="BY75" s="143">
        <f t="shared" si="8"/>
        <v>5</v>
      </c>
      <c r="BZ75" s="144">
        <f t="shared" si="7"/>
        <v>10</v>
      </c>
      <c r="CA75" s="103" t="s">
        <v>254</v>
      </c>
    </row>
    <row r="76" spans="1:79" ht="20.100000000000001" customHeight="1">
      <c r="A76" s="2">
        <f t="shared" si="9"/>
        <v>68</v>
      </c>
      <c r="B76" s="2"/>
      <c r="C76" s="2"/>
      <c r="D76" s="100" t="s">
        <v>123</v>
      </c>
      <c r="E76" s="7" t="s">
        <v>34</v>
      </c>
      <c r="F76" s="7"/>
      <c r="G76" s="2" t="s">
        <v>11</v>
      </c>
      <c r="H76" s="2" t="s">
        <v>11</v>
      </c>
      <c r="I76" s="2" t="s">
        <v>11</v>
      </c>
      <c r="J76" s="7"/>
      <c r="K76" s="7" t="s">
        <v>35</v>
      </c>
      <c r="L76" s="7" t="s">
        <v>150</v>
      </c>
      <c r="M76" s="7"/>
      <c r="N76" s="91"/>
      <c r="O76" s="13"/>
      <c r="P76" s="7"/>
      <c r="Q76" s="11"/>
      <c r="R76" s="7"/>
      <c r="S76" s="7"/>
      <c r="T76" s="7"/>
      <c r="U76" s="7"/>
      <c r="V76" s="7"/>
      <c r="W76" s="11"/>
      <c r="X76" s="7"/>
      <c r="Y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11"/>
      <c r="AK76" s="14"/>
      <c r="AL76" s="23"/>
      <c r="AM76" s="7"/>
      <c r="AN76" s="11"/>
      <c r="AO76" s="7"/>
      <c r="AP76" s="11"/>
      <c r="AQ76" s="7"/>
      <c r="AR76" s="11"/>
      <c r="AS76" s="7"/>
      <c r="AT76" s="11"/>
      <c r="AU76" s="7"/>
      <c r="AV76" s="11"/>
      <c r="AW76" s="7"/>
      <c r="AX76" s="11"/>
      <c r="AY76" s="7"/>
      <c r="AZ76" s="7"/>
      <c r="BA76" s="7"/>
      <c r="BB76" s="11"/>
      <c r="BC76" s="7"/>
      <c r="BD76" s="11"/>
      <c r="BE76" s="7"/>
      <c r="BF76" s="11"/>
      <c r="BG76" s="7"/>
      <c r="BH76" s="11"/>
      <c r="BI76" s="7"/>
      <c r="BJ76" s="11"/>
      <c r="BK76" s="7"/>
      <c r="BL76" s="14"/>
      <c r="BM76" s="13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14"/>
      <c r="BY76" s="143">
        <f t="shared" si="8"/>
        <v>0</v>
      </c>
      <c r="BZ76" s="144">
        <f t="shared" si="7"/>
        <v>0</v>
      </c>
      <c r="CA76" s="103"/>
    </row>
    <row r="77" spans="1:79" ht="20.100000000000001" customHeight="1">
      <c r="A77" s="2">
        <f t="shared" si="9"/>
        <v>69</v>
      </c>
      <c r="B77" s="2"/>
      <c r="C77" s="2"/>
      <c r="D77" s="100" t="s">
        <v>123</v>
      </c>
      <c r="E77" s="7" t="s">
        <v>44</v>
      </c>
      <c r="F77" s="7"/>
      <c r="G77" s="2" t="s">
        <v>4</v>
      </c>
      <c r="H77" s="2" t="s">
        <v>4</v>
      </c>
      <c r="I77" s="2" t="s">
        <v>11</v>
      </c>
      <c r="J77" s="7"/>
      <c r="K77" s="7" t="s">
        <v>19</v>
      </c>
      <c r="L77" s="7" t="s">
        <v>153</v>
      </c>
      <c r="M77" s="7"/>
      <c r="N77" s="91"/>
      <c r="O77" s="13">
        <v>4</v>
      </c>
      <c r="P77" s="7">
        <v>4</v>
      </c>
      <c r="Q77" s="11"/>
      <c r="R77" s="7">
        <v>5</v>
      </c>
      <c r="S77" s="7"/>
      <c r="T77" s="7"/>
      <c r="U77" s="7"/>
      <c r="V77" s="7"/>
      <c r="W77" s="11"/>
      <c r="X77" s="7"/>
      <c r="Y77" s="11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11"/>
      <c r="AK77" s="14"/>
      <c r="AL77" s="23"/>
      <c r="AM77" s="7"/>
      <c r="AN77" s="11"/>
      <c r="AO77" s="7"/>
      <c r="AP77" s="11"/>
      <c r="AQ77" s="7"/>
      <c r="AR77" s="11"/>
      <c r="AS77" s="7"/>
      <c r="AT77" s="11"/>
      <c r="AU77" s="7"/>
      <c r="AV77" s="11"/>
      <c r="AW77" s="7"/>
      <c r="AX77" s="11"/>
      <c r="AY77" s="7"/>
      <c r="AZ77" s="7"/>
      <c r="BA77" s="7"/>
      <c r="BB77" s="11"/>
      <c r="BC77" s="7"/>
      <c r="BD77" s="11"/>
      <c r="BE77" s="7"/>
      <c r="BF77" s="11"/>
      <c r="BG77" s="7"/>
      <c r="BH77" s="11"/>
      <c r="BI77" s="7"/>
      <c r="BJ77" s="11"/>
      <c r="BK77" s="7"/>
      <c r="BL77" s="14"/>
      <c r="BM77" s="13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14"/>
      <c r="BY77" s="143">
        <f t="shared" si="8"/>
        <v>4</v>
      </c>
      <c r="BZ77" s="144">
        <f t="shared" si="7"/>
        <v>9</v>
      </c>
      <c r="CA77" s="139" t="s">
        <v>255</v>
      </c>
    </row>
    <row r="78" spans="1:79" ht="20.100000000000001" customHeight="1">
      <c r="A78" s="2">
        <f t="shared" si="9"/>
        <v>70</v>
      </c>
      <c r="B78" s="2"/>
      <c r="C78" s="2"/>
      <c r="D78" s="100" t="s">
        <v>123</v>
      </c>
      <c r="E78" s="7" t="s">
        <v>54</v>
      </c>
      <c r="F78" s="7"/>
      <c r="G78" s="2" t="s">
        <v>4</v>
      </c>
      <c r="H78" s="2" t="s">
        <v>276</v>
      </c>
      <c r="I78" s="2" t="s">
        <v>11</v>
      </c>
      <c r="J78" s="7"/>
      <c r="K78" s="7" t="s">
        <v>147</v>
      </c>
      <c r="L78" s="7" t="s">
        <v>144</v>
      </c>
      <c r="M78" s="7" t="s">
        <v>148</v>
      </c>
      <c r="N78" s="91"/>
      <c r="O78" s="13">
        <v>4</v>
      </c>
      <c r="P78" s="7">
        <v>4</v>
      </c>
      <c r="Q78" s="11"/>
      <c r="R78" s="7">
        <v>5</v>
      </c>
      <c r="S78" s="7"/>
      <c r="T78" s="7"/>
      <c r="U78" s="7"/>
      <c r="V78" s="7"/>
      <c r="W78" s="11"/>
      <c r="X78" s="7"/>
      <c r="Y78" s="11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11"/>
      <c r="AK78" s="14"/>
      <c r="AL78" s="23"/>
      <c r="AM78" s="7"/>
      <c r="AN78" s="11"/>
      <c r="AO78" s="7"/>
      <c r="AP78" s="11"/>
      <c r="AQ78" s="7"/>
      <c r="AR78" s="11"/>
      <c r="AS78" s="7"/>
      <c r="AT78" s="11"/>
      <c r="AU78" s="7"/>
      <c r="AV78" s="11"/>
      <c r="AW78" s="7"/>
      <c r="AX78" s="11"/>
      <c r="AY78" s="7"/>
      <c r="AZ78" s="7"/>
      <c r="BA78" s="7"/>
      <c r="BB78" s="11"/>
      <c r="BC78" s="7"/>
      <c r="BD78" s="11"/>
      <c r="BE78" s="7"/>
      <c r="BF78" s="11"/>
      <c r="BG78" s="7"/>
      <c r="BH78" s="11"/>
      <c r="BI78" s="7"/>
      <c r="BJ78" s="11"/>
      <c r="BK78" s="7"/>
      <c r="BL78" s="14"/>
      <c r="BM78" s="13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14"/>
      <c r="BY78" s="143">
        <f t="shared" si="8"/>
        <v>4</v>
      </c>
      <c r="BZ78" s="144">
        <f t="shared" si="7"/>
        <v>9</v>
      </c>
      <c r="CA78" s="103"/>
    </row>
    <row r="79" spans="1:79" ht="20.100000000000001" customHeight="1">
      <c r="A79" s="2">
        <f t="shared" si="9"/>
        <v>71</v>
      </c>
      <c r="B79" s="2"/>
      <c r="C79" s="2"/>
      <c r="D79" s="100" t="s">
        <v>6</v>
      </c>
      <c r="E79" s="7" t="s">
        <v>65</v>
      </c>
      <c r="F79" s="7"/>
      <c r="G79" s="2" t="s">
        <v>16</v>
      </c>
      <c r="H79" s="2" t="s">
        <v>4</v>
      </c>
      <c r="I79" s="7" t="s">
        <v>31</v>
      </c>
      <c r="J79" s="7"/>
      <c r="K79" s="7" t="s">
        <v>33</v>
      </c>
      <c r="L79" s="7" t="s">
        <v>152</v>
      </c>
      <c r="M79" s="7"/>
      <c r="N79" s="91"/>
      <c r="O79" s="13"/>
      <c r="P79" s="7"/>
      <c r="Q79" s="11"/>
      <c r="R79" s="7">
        <v>5</v>
      </c>
      <c r="S79" s="7"/>
      <c r="T79" s="7"/>
      <c r="U79" s="7"/>
      <c r="V79" s="7"/>
      <c r="W79" s="11"/>
      <c r="X79" s="7"/>
      <c r="Y79" s="11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11"/>
      <c r="AK79" s="14"/>
      <c r="AL79" s="23"/>
      <c r="AM79" s="7"/>
      <c r="AN79" s="11"/>
      <c r="AO79" s="7"/>
      <c r="AP79" s="11"/>
      <c r="AQ79" s="7"/>
      <c r="AR79" s="11"/>
      <c r="AS79" s="7"/>
      <c r="AT79" s="11"/>
      <c r="AU79" s="7"/>
      <c r="AV79" s="11"/>
      <c r="AW79" s="7"/>
      <c r="AX79" s="11"/>
      <c r="AY79" s="7"/>
      <c r="AZ79" s="7"/>
      <c r="BA79" s="7"/>
      <c r="BB79" s="11"/>
      <c r="BC79" s="7"/>
      <c r="BD79" s="11"/>
      <c r="BE79" s="7"/>
      <c r="BF79" s="11"/>
      <c r="BG79" s="7"/>
      <c r="BH79" s="11"/>
      <c r="BI79" s="7"/>
      <c r="BJ79" s="11"/>
      <c r="BK79" s="7"/>
      <c r="BL79" s="14"/>
      <c r="BM79" s="149">
        <v>1</v>
      </c>
      <c r="BN79" s="148">
        <v>1</v>
      </c>
      <c r="BO79" s="148"/>
      <c r="BP79" s="148"/>
      <c r="BQ79" s="148"/>
      <c r="BR79" s="148"/>
      <c r="BS79" s="7"/>
      <c r="BT79" s="7"/>
      <c r="BU79" s="7"/>
      <c r="BV79" s="7"/>
      <c r="BW79" s="7"/>
      <c r="BX79" s="14"/>
      <c r="BY79" s="143">
        <f t="shared" si="8"/>
        <v>1</v>
      </c>
      <c r="BZ79" s="144">
        <f t="shared" si="7"/>
        <v>6</v>
      </c>
      <c r="CA79" s="103"/>
    </row>
    <row r="80" spans="1:79" ht="20.100000000000001" customHeight="1">
      <c r="A80" s="2">
        <f t="shared" si="9"/>
        <v>72</v>
      </c>
      <c r="B80" s="2"/>
      <c r="C80" s="2"/>
      <c r="D80" s="100" t="s">
        <v>123</v>
      </c>
      <c r="E80" s="7" t="s">
        <v>73</v>
      </c>
      <c r="F80" s="7"/>
      <c r="G80" s="2" t="s">
        <v>11</v>
      </c>
      <c r="H80" s="2" t="s">
        <v>276</v>
      </c>
      <c r="I80" s="2" t="s">
        <v>11</v>
      </c>
      <c r="J80" s="7"/>
      <c r="K80" s="7" t="s">
        <v>139</v>
      </c>
      <c r="L80" s="7" t="s">
        <v>148</v>
      </c>
      <c r="M80" s="7" t="s">
        <v>33</v>
      </c>
      <c r="N80" s="91"/>
      <c r="O80" s="13"/>
      <c r="P80" s="7"/>
      <c r="Q80" s="11"/>
      <c r="R80" s="7">
        <v>5</v>
      </c>
      <c r="S80" s="7"/>
      <c r="T80" s="7"/>
      <c r="U80" s="7"/>
      <c r="V80" s="7"/>
      <c r="W80" s="11"/>
      <c r="X80" s="7"/>
      <c r="Y80" s="11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11"/>
      <c r="AK80" s="14"/>
      <c r="AL80" s="23"/>
      <c r="AM80" s="7"/>
      <c r="AN80" s="11"/>
      <c r="AO80" s="7"/>
      <c r="AP80" s="11"/>
      <c r="AQ80" s="7"/>
      <c r="AR80" s="11"/>
      <c r="AS80" s="7"/>
      <c r="AT80" s="11"/>
      <c r="AU80" s="7"/>
      <c r="AV80" s="11"/>
      <c r="AW80" s="7"/>
      <c r="AX80" s="11"/>
      <c r="AY80" s="7"/>
      <c r="AZ80" s="7"/>
      <c r="BA80" s="7"/>
      <c r="BB80" s="11"/>
      <c r="BC80" s="7"/>
      <c r="BD80" s="11"/>
      <c r="BE80" s="7"/>
      <c r="BF80" s="11"/>
      <c r="BG80" s="7"/>
      <c r="BH80" s="11"/>
      <c r="BI80" s="7"/>
      <c r="BJ80" s="11"/>
      <c r="BK80" s="7"/>
      <c r="BL80" s="14"/>
      <c r="BM80" s="13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14"/>
      <c r="BY80" s="143">
        <f t="shared" si="8"/>
        <v>0</v>
      </c>
      <c r="BZ80" s="144">
        <f t="shared" si="7"/>
        <v>5</v>
      </c>
      <c r="CA80" s="103"/>
    </row>
    <row r="81" spans="1:79" ht="20.100000000000001" customHeight="1">
      <c r="A81" s="2">
        <f t="shared" si="9"/>
        <v>73</v>
      </c>
      <c r="B81" s="2"/>
      <c r="C81" s="2"/>
      <c r="D81" s="100" t="s">
        <v>123</v>
      </c>
      <c r="E81" s="7" t="s">
        <v>74</v>
      </c>
      <c r="F81" s="7"/>
      <c r="G81" s="2" t="s">
        <v>4</v>
      </c>
      <c r="H81" s="2" t="s">
        <v>276</v>
      </c>
      <c r="I81" s="7" t="s">
        <v>5</v>
      </c>
      <c r="J81" s="7"/>
      <c r="K81" s="7" t="s">
        <v>147</v>
      </c>
      <c r="L81" s="7" t="s">
        <v>136</v>
      </c>
      <c r="M81" s="7" t="s">
        <v>148</v>
      </c>
      <c r="N81" s="91"/>
      <c r="O81" s="13">
        <v>4</v>
      </c>
      <c r="P81" s="7">
        <v>4</v>
      </c>
      <c r="Q81" s="11"/>
      <c r="R81" s="7">
        <v>5</v>
      </c>
      <c r="S81" s="7"/>
      <c r="T81" s="7"/>
      <c r="U81" s="7"/>
      <c r="V81" s="7"/>
      <c r="W81" s="11"/>
      <c r="X81" s="7"/>
      <c r="Y81" s="11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11"/>
      <c r="AK81" s="14"/>
      <c r="AL81" s="23"/>
      <c r="AM81" s="7"/>
      <c r="AN81" s="11"/>
      <c r="AO81" s="7"/>
      <c r="AP81" s="11"/>
      <c r="AQ81" s="7"/>
      <c r="AR81" s="11"/>
      <c r="AS81" s="7"/>
      <c r="AT81" s="11"/>
      <c r="AU81" s="7"/>
      <c r="AV81" s="11"/>
      <c r="AW81" s="7"/>
      <c r="AX81" s="11"/>
      <c r="AY81" s="7"/>
      <c r="AZ81" s="7"/>
      <c r="BA81" s="7"/>
      <c r="BB81" s="11"/>
      <c r="BC81" s="7"/>
      <c r="BD81" s="11"/>
      <c r="BE81" s="7"/>
      <c r="BF81" s="11"/>
      <c r="BG81" s="7"/>
      <c r="BH81" s="11"/>
      <c r="BI81" s="7"/>
      <c r="BJ81" s="11"/>
      <c r="BK81" s="7"/>
      <c r="BL81" s="14"/>
      <c r="BM81" s="149"/>
      <c r="BN81" s="148"/>
      <c r="BO81" s="148"/>
      <c r="BP81" s="148"/>
      <c r="BQ81" s="148">
        <v>3</v>
      </c>
      <c r="BR81" s="148">
        <v>3</v>
      </c>
      <c r="BS81" s="7"/>
      <c r="BT81" s="7"/>
      <c r="BU81" s="7"/>
      <c r="BV81" s="7"/>
      <c r="BW81" s="7"/>
      <c r="BX81" s="14"/>
      <c r="BY81" s="143">
        <f t="shared" si="8"/>
        <v>7</v>
      </c>
      <c r="BZ81" s="144">
        <f t="shared" si="7"/>
        <v>12</v>
      </c>
      <c r="CA81" s="103"/>
    </row>
    <row r="82" spans="1:79" ht="20.100000000000001" customHeight="1">
      <c r="A82" s="2">
        <f t="shared" si="9"/>
        <v>74</v>
      </c>
      <c r="B82" s="2"/>
      <c r="C82" s="2"/>
      <c r="D82" s="100" t="s">
        <v>123</v>
      </c>
      <c r="E82" s="7" t="s">
        <v>76</v>
      </c>
      <c r="F82" s="7"/>
      <c r="G82" s="2" t="s">
        <v>11</v>
      </c>
      <c r="H82" s="2" t="s">
        <v>11</v>
      </c>
      <c r="I82" s="7" t="s">
        <v>5</v>
      </c>
      <c r="J82" s="7"/>
      <c r="K82" s="7" t="s">
        <v>142</v>
      </c>
      <c r="L82" s="7" t="s">
        <v>148</v>
      </c>
      <c r="M82" s="7"/>
      <c r="N82" s="91"/>
      <c r="O82" s="13"/>
      <c r="P82" s="7"/>
      <c r="Q82" s="11"/>
      <c r="R82" s="7"/>
      <c r="S82" s="7"/>
      <c r="T82" s="7"/>
      <c r="U82" s="7"/>
      <c r="V82" s="7"/>
      <c r="W82" s="11"/>
      <c r="X82" s="7"/>
      <c r="Y82" s="11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11"/>
      <c r="AK82" s="14"/>
      <c r="AL82" s="23"/>
      <c r="AM82" s="7"/>
      <c r="AN82" s="11"/>
      <c r="AO82" s="7"/>
      <c r="AP82" s="11"/>
      <c r="AQ82" s="7"/>
      <c r="AR82" s="11"/>
      <c r="AS82" s="7"/>
      <c r="AT82" s="11"/>
      <c r="AU82" s="7"/>
      <c r="AV82" s="11"/>
      <c r="AW82" s="7"/>
      <c r="AX82" s="11"/>
      <c r="AY82" s="7"/>
      <c r="AZ82" s="7"/>
      <c r="BA82" s="7"/>
      <c r="BB82" s="11"/>
      <c r="BC82" s="7"/>
      <c r="BD82" s="11"/>
      <c r="BE82" s="7"/>
      <c r="BF82" s="11"/>
      <c r="BG82" s="7"/>
      <c r="BH82" s="11"/>
      <c r="BI82" s="7"/>
      <c r="BJ82" s="11"/>
      <c r="BK82" s="7"/>
      <c r="BL82" s="14"/>
      <c r="BM82" s="149">
        <v>1</v>
      </c>
      <c r="BN82" s="148">
        <v>1</v>
      </c>
      <c r="BO82" s="148"/>
      <c r="BP82" s="148"/>
      <c r="BQ82" s="148"/>
      <c r="BR82" s="148"/>
      <c r="BS82" s="7"/>
      <c r="BT82" s="7"/>
      <c r="BU82" s="7"/>
      <c r="BV82" s="7"/>
      <c r="BW82" s="7"/>
      <c r="BX82" s="14"/>
      <c r="BY82" s="143">
        <f t="shared" si="8"/>
        <v>1</v>
      </c>
      <c r="BZ82" s="144">
        <f t="shared" si="7"/>
        <v>1</v>
      </c>
      <c r="CA82" s="103"/>
    </row>
    <row r="83" spans="1:79" ht="20.100000000000001" customHeight="1">
      <c r="A83" s="2">
        <f t="shared" si="9"/>
        <v>75</v>
      </c>
      <c r="B83" s="2"/>
      <c r="C83" s="2"/>
      <c r="D83" s="100" t="s">
        <v>123</v>
      </c>
      <c r="E83" s="7" t="s">
        <v>99</v>
      </c>
      <c r="F83" s="7"/>
      <c r="G83" s="2" t="s">
        <v>11</v>
      </c>
      <c r="H83" s="2" t="s">
        <v>276</v>
      </c>
      <c r="I83" s="2" t="s">
        <v>11</v>
      </c>
      <c r="J83" s="7"/>
      <c r="K83" s="7"/>
      <c r="L83" s="7"/>
      <c r="M83" s="7"/>
      <c r="N83" s="91"/>
      <c r="O83" s="13"/>
      <c r="P83" s="7"/>
      <c r="Q83" s="11"/>
      <c r="R83" s="7">
        <v>5</v>
      </c>
      <c r="S83" s="7"/>
      <c r="T83" s="7"/>
      <c r="U83" s="7"/>
      <c r="V83" s="7"/>
      <c r="W83" s="11"/>
      <c r="X83" s="7"/>
      <c r="Y83" s="11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11"/>
      <c r="AK83" s="14"/>
      <c r="AL83" s="23"/>
      <c r="AM83" s="7"/>
      <c r="AN83" s="11"/>
      <c r="AO83" s="7"/>
      <c r="AP83" s="11"/>
      <c r="AQ83" s="7"/>
      <c r="AR83" s="11"/>
      <c r="AS83" s="7"/>
      <c r="AT83" s="11"/>
      <c r="AU83" s="7"/>
      <c r="AV83" s="11"/>
      <c r="AW83" s="7"/>
      <c r="AX83" s="11"/>
      <c r="AY83" s="7"/>
      <c r="AZ83" s="7"/>
      <c r="BA83" s="7"/>
      <c r="BB83" s="11"/>
      <c r="BC83" s="7"/>
      <c r="BD83" s="11"/>
      <c r="BE83" s="7"/>
      <c r="BF83" s="11"/>
      <c r="BG83" s="7"/>
      <c r="BH83" s="11"/>
      <c r="BI83" s="7"/>
      <c r="BJ83" s="11"/>
      <c r="BK83" s="7"/>
      <c r="BL83" s="14"/>
      <c r="BM83" s="13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14"/>
      <c r="BY83" s="143">
        <f t="shared" si="8"/>
        <v>0</v>
      </c>
      <c r="BZ83" s="144">
        <f t="shared" si="7"/>
        <v>5</v>
      </c>
      <c r="CA83" s="103"/>
    </row>
    <row r="84" spans="1:79" ht="20.100000000000001" customHeight="1">
      <c r="A84" s="2">
        <f t="shared" si="9"/>
        <v>76</v>
      </c>
      <c r="B84" s="2"/>
      <c r="C84" s="2"/>
      <c r="D84" s="147" t="s">
        <v>123</v>
      </c>
      <c r="E84" s="7" t="s">
        <v>287</v>
      </c>
      <c r="F84" s="7"/>
      <c r="G84" s="2" t="s">
        <v>4</v>
      </c>
      <c r="H84" s="2" t="s">
        <v>256</v>
      </c>
      <c r="I84" s="2" t="s">
        <v>11</v>
      </c>
      <c r="J84" s="7"/>
      <c r="K84" s="7"/>
      <c r="L84" s="7"/>
      <c r="M84" s="7"/>
      <c r="N84" s="91"/>
      <c r="O84" s="13">
        <v>4</v>
      </c>
      <c r="P84" s="7">
        <v>4</v>
      </c>
      <c r="Q84" s="11"/>
      <c r="R84" s="7">
        <v>5</v>
      </c>
      <c r="S84" s="7"/>
      <c r="T84" s="7"/>
      <c r="U84" s="7"/>
      <c r="V84" s="7"/>
      <c r="W84" s="11"/>
      <c r="X84" s="7"/>
      <c r="Y84" s="11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11"/>
      <c r="AK84" s="14"/>
      <c r="AL84" s="23"/>
      <c r="AM84" s="7"/>
      <c r="AN84" s="11"/>
      <c r="AO84" s="7"/>
      <c r="AP84" s="11"/>
      <c r="AQ84" s="7"/>
      <c r="AR84" s="11"/>
      <c r="AS84" s="7"/>
      <c r="AT84" s="11"/>
      <c r="AU84" s="7"/>
      <c r="AV84" s="11"/>
      <c r="AW84" s="7"/>
      <c r="AX84" s="11"/>
      <c r="AY84" s="7"/>
      <c r="AZ84" s="7"/>
      <c r="BA84" s="7"/>
      <c r="BB84" s="11"/>
      <c r="BC84" s="7"/>
      <c r="BD84" s="11"/>
      <c r="BE84" s="7"/>
      <c r="BF84" s="11"/>
      <c r="BG84" s="7"/>
      <c r="BH84" s="11"/>
      <c r="BI84" s="7"/>
      <c r="BJ84" s="11"/>
      <c r="BK84" s="7"/>
      <c r="BL84" s="14"/>
      <c r="BM84" s="13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14"/>
      <c r="BY84" s="143">
        <f t="shared" ref="BY84" si="10">O84+Q84+S84+U84+W84+Y84+AA84+AC84+AE84+AG84+AI84+AL84+AN84+AP84+AR84+AT84+AV84+AX84+BA84+BC84+BE84+BG84+BI84+BM84+BO84+BQ84+BS84+BU84</f>
        <v>4</v>
      </c>
      <c r="BZ84" s="144">
        <f t="shared" ref="BZ84" si="11">P84+R84+T84+V84+X84+Z84+AB84+AD84+AF84+AH84+AJ84+AM84+AO84+AQ84+AS84+AU84+AW84+AY84+BB84+BD84+BF84+BH84+BJ84+BN84+BP84+BR84+BT84+BV84</f>
        <v>9</v>
      </c>
      <c r="CA84" s="103"/>
    </row>
    <row r="85" spans="1:79" ht="20.100000000000001" customHeight="1">
      <c r="A85" s="2">
        <f>A83+1</f>
        <v>76</v>
      </c>
      <c r="B85" s="2" t="s">
        <v>132</v>
      </c>
      <c r="C85" s="2" t="s">
        <v>128</v>
      </c>
      <c r="D85" s="100" t="s">
        <v>28</v>
      </c>
      <c r="E85" s="7" t="s">
        <v>67</v>
      </c>
      <c r="F85" s="7"/>
      <c r="G85" s="2" t="s">
        <v>4</v>
      </c>
      <c r="H85" s="150" t="s">
        <v>4</v>
      </c>
      <c r="I85" s="2" t="s">
        <v>5</v>
      </c>
      <c r="J85" s="7"/>
      <c r="K85" s="7" t="s">
        <v>140</v>
      </c>
      <c r="L85" s="7"/>
      <c r="M85" s="7"/>
      <c r="N85" s="91"/>
      <c r="O85" s="149">
        <v>4</v>
      </c>
      <c r="P85" s="148">
        <v>4</v>
      </c>
      <c r="Q85" s="11"/>
      <c r="R85" s="148">
        <v>5</v>
      </c>
      <c r="S85" s="7"/>
      <c r="T85" s="7"/>
      <c r="U85" s="7"/>
      <c r="V85" s="7"/>
      <c r="W85" s="11"/>
      <c r="X85" s="7"/>
      <c r="Y85" s="11"/>
      <c r="Z85" s="7"/>
      <c r="AA85" s="7"/>
      <c r="AB85" s="7"/>
      <c r="AC85" s="7"/>
      <c r="AD85" s="7"/>
      <c r="AE85" s="7"/>
      <c r="AF85" s="148"/>
      <c r="AG85" s="148">
        <v>2</v>
      </c>
      <c r="AH85" s="148">
        <v>2</v>
      </c>
      <c r="AI85" s="148"/>
      <c r="AJ85" s="11"/>
      <c r="AK85" s="14"/>
      <c r="AL85" s="23"/>
      <c r="AM85" s="7">
        <v>3</v>
      </c>
      <c r="AN85" s="11"/>
      <c r="AO85" s="7">
        <v>3</v>
      </c>
      <c r="AP85" s="11"/>
      <c r="AQ85" s="7"/>
      <c r="AR85" s="11"/>
      <c r="AS85" s="7"/>
      <c r="AT85" s="11"/>
      <c r="AU85" s="7"/>
      <c r="AV85" s="11"/>
      <c r="AW85" s="7"/>
      <c r="AX85" s="11"/>
      <c r="AY85" s="7"/>
      <c r="AZ85" s="7"/>
      <c r="BA85" s="7"/>
      <c r="BB85" s="11"/>
      <c r="BC85" s="7"/>
      <c r="BD85" s="11"/>
      <c r="BE85" s="7"/>
      <c r="BF85" s="11"/>
      <c r="BG85" s="7"/>
      <c r="BH85" s="11"/>
      <c r="BI85" s="7"/>
      <c r="BJ85" s="11"/>
      <c r="BK85" s="7"/>
      <c r="BL85" s="14"/>
      <c r="BM85" s="149">
        <v>1</v>
      </c>
      <c r="BN85" s="148">
        <v>1</v>
      </c>
      <c r="BO85" s="148"/>
      <c r="BP85" s="148"/>
      <c r="BQ85" s="148"/>
      <c r="BR85" s="148"/>
      <c r="BS85" s="7"/>
      <c r="BT85" s="7"/>
      <c r="BU85" s="7"/>
      <c r="BV85" s="7"/>
      <c r="BW85" s="7"/>
      <c r="BX85" s="14"/>
      <c r="BY85" s="143">
        <f t="shared" si="8"/>
        <v>7</v>
      </c>
      <c r="BZ85" s="144">
        <f t="shared" si="7"/>
        <v>18</v>
      </c>
      <c r="CA85" s="103"/>
    </row>
    <row r="86" spans="1:79" ht="20.100000000000001" customHeight="1">
      <c r="A86" s="2">
        <f t="shared" si="9"/>
        <v>77</v>
      </c>
      <c r="B86" s="2"/>
      <c r="C86" s="2"/>
      <c r="D86" s="100" t="s">
        <v>124</v>
      </c>
      <c r="E86" s="7" t="s">
        <v>3</v>
      </c>
      <c r="F86" s="7"/>
      <c r="G86" s="2" t="s">
        <v>4</v>
      </c>
      <c r="H86" s="2" t="s">
        <v>4</v>
      </c>
      <c r="I86" s="2" t="s">
        <v>5</v>
      </c>
      <c r="J86" s="7"/>
      <c r="K86" s="7" t="s">
        <v>149</v>
      </c>
      <c r="L86" s="7"/>
      <c r="M86" s="7"/>
      <c r="N86" s="91"/>
      <c r="O86" s="149">
        <v>4</v>
      </c>
      <c r="P86" s="148">
        <v>4</v>
      </c>
      <c r="Q86" s="11"/>
      <c r="R86" s="148">
        <v>5</v>
      </c>
      <c r="S86" s="7"/>
      <c r="T86" s="7"/>
      <c r="U86" s="7"/>
      <c r="V86" s="7"/>
      <c r="W86" s="11"/>
      <c r="X86" s="7"/>
      <c r="Y86" s="11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11"/>
      <c r="AK86" s="132"/>
      <c r="AL86" s="23"/>
      <c r="AM86" s="7"/>
      <c r="AN86" s="11"/>
      <c r="AO86" s="7"/>
      <c r="AP86" s="11"/>
      <c r="AQ86" s="7"/>
      <c r="AR86" s="11"/>
      <c r="AS86" s="7"/>
      <c r="AT86" s="11"/>
      <c r="AU86" s="7"/>
      <c r="AV86" s="11"/>
      <c r="AW86" s="7"/>
      <c r="AX86" s="11"/>
      <c r="AY86" s="7"/>
      <c r="AZ86" s="131"/>
      <c r="BA86" s="7"/>
      <c r="BB86" s="11"/>
      <c r="BC86" s="7"/>
      <c r="BD86" s="11"/>
      <c r="BE86" s="7"/>
      <c r="BF86" s="11"/>
      <c r="BG86" s="7"/>
      <c r="BH86" s="11"/>
      <c r="BI86" s="7"/>
      <c r="BJ86" s="11"/>
      <c r="BK86" s="131"/>
      <c r="BL86" s="132"/>
      <c r="BM86" s="149">
        <v>1</v>
      </c>
      <c r="BN86" s="148">
        <v>1</v>
      </c>
      <c r="BO86" s="148"/>
      <c r="BP86" s="148"/>
      <c r="BQ86" s="148"/>
      <c r="BR86" s="148"/>
      <c r="BS86" s="148"/>
      <c r="BT86" s="148"/>
      <c r="BU86" s="148"/>
      <c r="BV86" s="7"/>
      <c r="BW86" s="131"/>
      <c r="BX86" s="132"/>
      <c r="BY86" s="143">
        <f t="shared" si="8"/>
        <v>5</v>
      </c>
      <c r="BZ86" s="144">
        <f t="shared" si="7"/>
        <v>10</v>
      </c>
      <c r="CA86" s="138"/>
    </row>
    <row r="87" spans="1:79" ht="20.100000000000001" customHeight="1">
      <c r="A87" s="2">
        <f t="shared" si="9"/>
        <v>78</v>
      </c>
      <c r="B87" s="2"/>
      <c r="C87" s="2"/>
      <c r="D87" s="100" t="s">
        <v>124</v>
      </c>
      <c r="E87" s="7" t="s">
        <v>38</v>
      </c>
      <c r="F87" s="7"/>
      <c r="G87" s="2" t="s">
        <v>11</v>
      </c>
      <c r="H87" s="2" t="s">
        <v>11</v>
      </c>
      <c r="I87" s="2" t="s">
        <v>26</v>
      </c>
      <c r="J87" s="7"/>
      <c r="K87" s="7" t="s">
        <v>155</v>
      </c>
      <c r="L87" s="7"/>
      <c r="M87" s="7"/>
      <c r="N87" s="91"/>
      <c r="O87" s="149"/>
      <c r="P87" s="148"/>
      <c r="Q87" s="11"/>
      <c r="R87" s="148"/>
      <c r="S87" s="7"/>
      <c r="T87" s="7"/>
      <c r="U87" s="7"/>
      <c r="V87" s="7"/>
      <c r="W87" s="11"/>
      <c r="X87" s="7"/>
      <c r="Y87" s="11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11"/>
      <c r="AK87" s="14"/>
      <c r="AL87" s="23"/>
      <c r="AM87" s="7"/>
      <c r="AN87" s="11"/>
      <c r="AO87" s="7"/>
      <c r="AP87" s="11"/>
      <c r="AQ87" s="7"/>
      <c r="AR87" s="11"/>
      <c r="AS87" s="7"/>
      <c r="AT87" s="11"/>
      <c r="AU87" s="7"/>
      <c r="AV87" s="11"/>
      <c r="AW87" s="7"/>
      <c r="AX87" s="11"/>
      <c r="AY87" s="7"/>
      <c r="AZ87" s="7"/>
      <c r="BA87" s="7"/>
      <c r="BB87" s="11"/>
      <c r="BC87" s="7"/>
      <c r="BD87" s="11"/>
      <c r="BE87" s="7"/>
      <c r="BF87" s="11"/>
      <c r="BG87" s="7"/>
      <c r="BH87" s="11"/>
      <c r="BI87" s="7"/>
      <c r="BJ87" s="11"/>
      <c r="BK87" s="7"/>
      <c r="BL87" s="14"/>
      <c r="BM87" s="13"/>
      <c r="BN87" s="7"/>
      <c r="BO87" s="7"/>
      <c r="BP87" s="148"/>
      <c r="BQ87" s="148"/>
      <c r="BR87" s="148"/>
      <c r="BS87" s="148">
        <v>3</v>
      </c>
      <c r="BT87" s="148">
        <v>3</v>
      </c>
      <c r="BU87" s="148"/>
      <c r="BV87" s="7"/>
      <c r="BW87" s="7"/>
      <c r="BX87" s="14"/>
      <c r="BY87" s="143">
        <f t="shared" si="8"/>
        <v>3</v>
      </c>
      <c r="BZ87" s="144">
        <f t="shared" si="7"/>
        <v>3</v>
      </c>
      <c r="CA87" s="103"/>
    </row>
    <row r="88" spans="1:79" ht="20.100000000000001" customHeight="1">
      <c r="A88" s="2">
        <f t="shared" si="9"/>
        <v>79</v>
      </c>
      <c r="B88" s="2" t="s">
        <v>132</v>
      </c>
      <c r="C88" s="2"/>
      <c r="D88" s="100" t="s">
        <v>28</v>
      </c>
      <c r="E88" s="7" t="s">
        <v>45</v>
      </c>
      <c r="F88" s="7"/>
      <c r="G88" s="2" t="s">
        <v>16</v>
      </c>
      <c r="H88" s="2" t="s">
        <v>4</v>
      </c>
      <c r="I88" s="2" t="s">
        <v>11</v>
      </c>
      <c r="J88" s="7"/>
      <c r="K88" s="7" t="s">
        <v>46</v>
      </c>
      <c r="L88" s="7"/>
      <c r="M88" s="7"/>
      <c r="N88" s="91"/>
      <c r="O88" s="149"/>
      <c r="P88" s="148"/>
      <c r="Q88" s="11"/>
      <c r="R88" s="148">
        <v>5</v>
      </c>
      <c r="S88" s="7"/>
      <c r="T88" s="7"/>
      <c r="U88" s="7"/>
      <c r="V88" s="7"/>
      <c r="W88" s="11"/>
      <c r="X88" s="7"/>
      <c r="Y88" s="11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11"/>
      <c r="AK88" s="14"/>
      <c r="AL88" s="23"/>
      <c r="AM88" s="7"/>
      <c r="AN88" s="11"/>
      <c r="AO88" s="7"/>
      <c r="AP88" s="11"/>
      <c r="AQ88" s="7"/>
      <c r="AR88" s="11"/>
      <c r="AS88" s="7"/>
      <c r="AT88" s="11"/>
      <c r="AU88" s="7"/>
      <c r="AV88" s="11"/>
      <c r="AW88" s="7"/>
      <c r="AX88" s="11"/>
      <c r="AY88" s="7"/>
      <c r="AZ88" s="7"/>
      <c r="BA88" s="7"/>
      <c r="BB88" s="11"/>
      <c r="BC88" s="7"/>
      <c r="BD88" s="11"/>
      <c r="BE88" s="7"/>
      <c r="BF88" s="11"/>
      <c r="BG88" s="7"/>
      <c r="BH88" s="11"/>
      <c r="BI88" s="7"/>
      <c r="BJ88" s="11"/>
      <c r="BK88" s="7"/>
      <c r="BL88" s="14"/>
      <c r="BM88" s="13"/>
      <c r="BN88" s="7"/>
      <c r="BO88" s="7"/>
      <c r="BP88" s="148"/>
      <c r="BQ88" s="148"/>
      <c r="BR88" s="148"/>
      <c r="BS88" s="148"/>
      <c r="BT88" s="148"/>
      <c r="BU88" s="148"/>
      <c r="BV88" s="7"/>
      <c r="BW88" s="7"/>
      <c r="BX88" s="14"/>
      <c r="BY88" s="143">
        <f t="shared" si="8"/>
        <v>0</v>
      </c>
      <c r="BZ88" s="144">
        <f t="shared" si="7"/>
        <v>5</v>
      </c>
      <c r="CA88" s="103"/>
    </row>
    <row r="89" spans="1:79" ht="20.100000000000001" customHeight="1">
      <c r="A89" s="2">
        <f t="shared" si="9"/>
        <v>80</v>
      </c>
      <c r="B89" s="2"/>
      <c r="C89" s="2"/>
      <c r="D89" s="100" t="s">
        <v>124</v>
      </c>
      <c r="E89" s="7" t="s">
        <v>48</v>
      </c>
      <c r="F89" s="7"/>
      <c r="G89" s="2" t="s">
        <v>11</v>
      </c>
      <c r="H89" s="2" t="s">
        <v>11</v>
      </c>
      <c r="I89" s="2" t="s">
        <v>11</v>
      </c>
      <c r="J89" s="7"/>
      <c r="K89" s="7" t="s">
        <v>49</v>
      </c>
      <c r="L89" s="7"/>
      <c r="M89" s="7"/>
      <c r="N89" s="91"/>
      <c r="O89" s="149"/>
      <c r="P89" s="148"/>
      <c r="Q89" s="11"/>
      <c r="R89" s="148"/>
      <c r="S89" s="7"/>
      <c r="T89" s="7"/>
      <c r="U89" s="7"/>
      <c r="V89" s="7"/>
      <c r="W89" s="11"/>
      <c r="X89" s="7"/>
      <c r="Y89" s="11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11"/>
      <c r="AK89" s="14"/>
      <c r="AL89" s="23"/>
      <c r="AM89" s="7"/>
      <c r="AN89" s="11"/>
      <c r="AO89" s="7"/>
      <c r="AP89" s="11"/>
      <c r="AQ89" s="7"/>
      <c r="AR89" s="11"/>
      <c r="AS89" s="7"/>
      <c r="AT89" s="11"/>
      <c r="AU89" s="7"/>
      <c r="AV89" s="11"/>
      <c r="AW89" s="7"/>
      <c r="AX89" s="11"/>
      <c r="AY89" s="7"/>
      <c r="AZ89" s="7"/>
      <c r="BA89" s="7"/>
      <c r="BB89" s="11"/>
      <c r="BC89" s="7"/>
      <c r="BD89" s="11"/>
      <c r="BE89" s="7"/>
      <c r="BF89" s="11"/>
      <c r="BG89" s="7"/>
      <c r="BH89" s="11"/>
      <c r="BI89" s="7"/>
      <c r="BJ89" s="11"/>
      <c r="BK89" s="7"/>
      <c r="BL89" s="14"/>
      <c r="BM89" s="13"/>
      <c r="BN89" s="7"/>
      <c r="BO89" s="7"/>
      <c r="BP89" s="148"/>
      <c r="BQ89" s="148"/>
      <c r="BR89" s="148"/>
      <c r="BS89" s="148"/>
      <c r="BT89" s="148"/>
      <c r="BU89" s="148"/>
      <c r="BV89" s="7"/>
      <c r="BW89" s="7"/>
      <c r="BX89" s="14"/>
      <c r="BY89" s="143">
        <f t="shared" si="8"/>
        <v>0</v>
      </c>
      <c r="BZ89" s="144">
        <f t="shared" si="7"/>
        <v>0</v>
      </c>
      <c r="CA89" s="103"/>
    </row>
    <row r="90" spans="1:79" ht="20.100000000000001" customHeight="1">
      <c r="A90" s="2">
        <f t="shared" si="9"/>
        <v>81</v>
      </c>
      <c r="B90" s="2"/>
      <c r="C90" s="2"/>
      <c r="D90" s="100" t="s">
        <v>28</v>
      </c>
      <c r="E90" s="7" t="s">
        <v>51</v>
      </c>
      <c r="F90" s="7"/>
      <c r="G90" s="2" t="s">
        <v>4</v>
      </c>
      <c r="H90" s="2" t="s">
        <v>4</v>
      </c>
      <c r="I90" s="2" t="s">
        <v>11</v>
      </c>
      <c r="J90" s="7"/>
      <c r="K90" s="7" t="s">
        <v>137</v>
      </c>
      <c r="L90" s="7" t="s">
        <v>12</v>
      </c>
      <c r="M90" s="7"/>
      <c r="N90" s="91"/>
      <c r="O90" s="149">
        <v>4</v>
      </c>
      <c r="P90" s="148">
        <v>4</v>
      </c>
      <c r="Q90" s="11"/>
      <c r="R90" s="148">
        <v>5</v>
      </c>
      <c r="S90" s="7"/>
      <c r="T90" s="7"/>
      <c r="U90" s="7"/>
      <c r="V90" s="7"/>
      <c r="W90" s="11"/>
      <c r="X90" s="7"/>
      <c r="Y90" s="11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11"/>
      <c r="AK90" s="14"/>
      <c r="AL90" s="23"/>
      <c r="AM90" s="7"/>
      <c r="AN90" s="11"/>
      <c r="AO90" s="7"/>
      <c r="AP90" s="11"/>
      <c r="AQ90" s="7"/>
      <c r="AR90" s="11"/>
      <c r="AS90" s="7"/>
      <c r="AT90" s="11"/>
      <c r="AU90" s="7"/>
      <c r="AV90" s="11"/>
      <c r="AW90" s="7"/>
      <c r="AX90" s="11"/>
      <c r="AY90" s="7"/>
      <c r="AZ90" s="7"/>
      <c r="BA90" s="7"/>
      <c r="BB90" s="11"/>
      <c r="BC90" s="7"/>
      <c r="BD90" s="11"/>
      <c r="BE90" s="7"/>
      <c r="BF90" s="11"/>
      <c r="BG90" s="7"/>
      <c r="BH90" s="11"/>
      <c r="BI90" s="7"/>
      <c r="BJ90" s="11"/>
      <c r="BK90" s="7"/>
      <c r="BL90" s="14"/>
      <c r="BM90" s="13"/>
      <c r="BN90" s="7"/>
      <c r="BO90" s="7"/>
      <c r="BP90" s="148"/>
      <c r="BQ90" s="148"/>
      <c r="BR90" s="148"/>
      <c r="BS90" s="148"/>
      <c r="BT90" s="148"/>
      <c r="BU90" s="148"/>
      <c r="BV90" s="7"/>
      <c r="BW90" s="7"/>
      <c r="BX90" s="14"/>
      <c r="BY90" s="143">
        <f t="shared" si="8"/>
        <v>4</v>
      </c>
      <c r="BZ90" s="144">
        <f t="shared" si="7"/>
        <v>9</v>
      </c>
      <c r="CA90" s="103"/>
    </row>
    <row r="91" spans="1:79" ht="20.100000000000001" customHeight="1">
      <c r="A91" s="2">
        <f t="shared" si="9"/>
        <v>82</v>
      </c>
      <c r="B91" s="2"/>
      <c r="C91" s="2"/>
      <c r="D91" s="100" t="s">
        <v>28</v>
      </c>
      <c r="E91" s="7" t="s">
        <v>52</v>
      </c>
      <c r="F91" s="7"/>
      <c r="G91" s="2" t="s">
        <v>11</v>
      </c>
      <c r="H91" s="2" t="s">
        <v>11</v>
      </c>
      <c r="I91" s="2" t="s">
        <v>11</v>
      </c>
      <c r="J91" s="7"/>
      <c r="K91" s="7" t="s">
        <v>140</v>
      </c>
      <c r="L91" s="7" t="s">
        <v>14</v>
      </c>
      <c r="M91" s="7"/>
      <c r="N91" s="91"/>
      <c r="O91" s="149"/>
      <c r="P91" s="148"/>
      <c r="Q91" s="11"/>
      <c r="R91" s="148"/>
      <c r="S91" s="7"/>
      <c r="T91" s="7"/>
      <c r="U91" s="7"/>
      <c r="V91" s="7"/>
      <c r="W91" s="11"/>
      <c r="X91" s="7"/>
      <c r="Y91" s="11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11"/>
      <c r="AK91" s="14"/>
      <c r="AL91" s="23"/>
      <c r="AM91" s="7"/>
      <c r="AN91" s="11"/>
      <c r="AO91" s="7"/>
      <c r="AP91" s="11"/>
      <c r="AQ91" s="7"/>
      <c r="AR91" s="11"/>
      <c r="AS91" s="7"/>
      <c r="AT91" s="11"/>
      <c r="AU91" s="7"/>
      <c r="AV91" s="11"/>
      <c r="AW91" s="7"/>
      <c r="AX91" s="11"/>
      <c r="AY91" s="7">
        <v>3</v>
      </c>
      <c r="AZ91" s="7"/>
      <c r="BA91" s="7"/>
      <c r="BB91" s="11"/>
      <c r="BC91" s="7"/>
      <c r="BD91" s="11"/>
      <c r="BE91" s="7"/>
      <c r="BF91" s="11"/>
      <c r="BG91" s="7"/>
      <c r="BH91" s="11"/>
      <c r="BI91" s="7"/>
      <c r="BJ91" s="11"/>
      <c r="BK91" s="7"/>
      <c r="BL91" s="14"/>
      <c r="BM91" s="13"/>
      <c r="BN91" s="7"/>
      <c r="BO91" s="7"/>
      <c r="BP91" s="148"/>
      <c r="BQ91" s="148"/>
      <c r="BR91" s="148"/>
      <c r="BS91" s="148"/>
      <c r="BT91" s="148"/>
      <c r="BU91" s="148"/>
      <c r="BV91" s="7"/>
      <c r="BW91" s="7"/>
      <c r="BX91" s="14"/>
      <c r="BY91" s="143">
        <f t="shared" si="8"/>
        <v>0</v>
      </c>
      <c r="BZ91" s="144">
        <f t="shared" si="7"/>
        <v>3</v>
      </c>
      <c r="CA91" s="103"/>
    </row>
    <row r="92" spans="1:79" ht="20.100000000000001" customHeight="1">
      <c r="A92" s="2">
        <f t="shared" si="9"/>
        <v>83</v>
      </c>
      <c r="B92" s="2"/>
      <c r="C92" s="2"/>
      <c r="D92" s="100" t="s">
        <v>28</v>
      </c>
      <c r="E92" s="7" t="s">
        <v>59</v>
      </c>
      <c r="F92" s="7"/>
      <c r="G92" s="2" t="s">
        <v>4</v>
      </c>
      <c r="H92" s="2" t="s">
        <v>4</v>
      </c>
      <c r="I92" s="2" t="s">
        <v>11</v>
      </c>
      <c r="J92" s="7"/>
      <c r="K92" s="7" t="s">
        <v>32</v>
      </c>
      <c r="L92" s="7"/>
      <c r="M92" s="7"/>
      <c r="N92" s="91"/>
      <c r="O92" s="149">
        <v>4</v>
      </c>
      <c r="P92" s="148">
        <v>4</v>
      </c>
      <c r="Q92" s="11"/>
      <c r="R92" s="148">
        <v>5</v>
      </c>
      <c r="S92" s="7"/>
      <c r="T92" s="7"/>
      <c r="U92" s="7"/>
      <c r="V92" s="7"/>
      <c r="W92" s="11"/>
      <c r="X92" s="7"/>
      <c r="Y92" s="11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11"/>
      <c r="AK92" s="14"/>
      <c r="AL92" s="23"/>
      <c r="AM92" s="7"/>
      <c r="AN92" s="11"/>
      <c r="AO92" s="7"/>
      <c r="AP92" s="11"/>
      <c r="AQ92" s="7"/>
      <c r="AR92" s="11"/>
      <c r="AS92" s="7"/>
      <c r="AT92" s="11"/>
      <c r="AU92" s="7"/>
      <c r="AV92" s="11"/>
      <c r="AW92" s="7"/>
      <c r="AX92" s="11"/>
      <c r="AY92" s="7"/>
      <c r="AZ92" s="7"/>
      <c r="BA92" s="7"/>
      <c r="BB92" s="11"/>
      <c r="BC92" s="7"/>
      <c r="BD92" s="11"/>
      <c r="BE92" s="7"/>
      <c r="BF92" s="11"/>
      <c r="BG92" s="7"/>
      <c r="BH92" s="11"/>
      <c r="BI92" s="7"/>
      <c r="BJ92" s="11"/>
      <c r="BK92" s="7"/>
      <c r="BL92" s="14"/>
      <c r="BM92" s="13"/>
      <c r="BN92" s="7"/>
      <c r="BO92" s="7"/>
      <c r="BP92" s="148"/>
      <c r="BQ92" s="148"/>
      <c r="BR92" s="148"/>
      <c r="BS92" s="148"/>
      <c r="BT92" s="148"/>
      <c r="BU92" s="148"/>
      <c r="BV92" s="7"/>
      <c r="BW92" s="7"/>
      <c r="BX92" s="14"/>
      <c r="BY92" s="143">
        <f t="shared" si="8"/>
        <v>4</v>
      </c>
      <c r="BZ92" s="144">
        <f t="shared" si="7"/>
        <v>9</v>
      </c>
      <c r="CA92" s="103"/>
    </row>
    <row r="93" spans="1:79" ht="20.100000000000001" customHeight="1">
      <c r="A93" s="2">
        <f t="shared" si="9"/>
        <v>84</v>
      </c>
      <c r="B93" s="2"/>
      <c r="C93" s="2"/>
      <c r="D93" s="100" t="s">
        <v>124</v>
      </c>
      <c r="E93" s="7" t="s">
        <v>63</v>
      </c>
      <c r="F93" s="7"/>
      <c r="G93" s="2" t="s">
        <v>4</v>
      </c>
      <c r="H93" s="2" t="s">
        <v>11</v>
      </c>
      <c r="I93" s="2" t="s">
        <v>11</v>
      </c>
      <c r="J93" s="7"/>
      <c r="K93" s="7" t="s">
        <v>19</v>
      </c>
      <c r="L93" s="7" t="s">
        <v>143</v>
      </c>
      <c r="M93" s="7"/>
      <c r="N93" s="91"/>
      <c r="O93" s="149">
        <v>4</v>
      </c>
      <c r="P93" s="148">
        <v>4</v>
      </c>
      <c r="Q93" s="11"/>
      <c r="R93" s="148"/>
      <c r="S93" s="7"/>
      <c r="T93" s="7"/>
      <c r="U93" s="7"/>
      <c r="V93" s="7"/>
      <c r="W93" s="11"/>
      <c r="X93" s="7"/>
      <c r="Y93" s="11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11"/>
      <c r="AK93" s="14"/>
      <c r="AL93" s="23"/>
      <c r="AM93" s="7"/>
      <c r="AN93" s="11"/>
      <c r="AO93" s="7"/>
      <c r="AP93" s="11"/>
      <c r="AQ93" s="7"/>
      <c r="AR93" s="11"/>
      <c r="AS93" s="7"/>
      <c r="AT93" s="11"/>
      <c r="AU93" s="7"/>
      <c r="AV93" s="11"/>
      <c r="AW93" s="7"/>
      <c r="AX93" s="11"/>
      <c r="AY93" s="7"/>
      <c r="AZ93" s="7"/>
      <c r="BA93" s="7"/>
      <c r="BB93" s="11"/>
      <c r="BC93" s="7"/>
      <c r="BD93" s="11"/>
      <c r="BE93" s="7"/>
      <c r="BF93" s="11"/>
      <c r="BG93" s="7"/>
      <c r="BH93" s="11"/>
      <c r="BI93" s="7"/>
      <c r="BJ93" s="11"/>
      <c r="BK93" s="7"/>
      <c r="BL93" s="14"/>
      <c r="BM93" s="13"/>
      <c r="BN93" s="7"/>
      <c r="BO93" s="7"/>
      <c r="BP93" s="148"/>
      <c r="BQ93" s="148"/>
      <c r="BR93" s="148"/>
      <c r="BS93" s="148"/>
      <c r="BT93" s="148"/>
      <c r="BU93" s="148"/>
      <c r="BV93" s="7"/>
      <c r="BW93" s="7"/>
      <c r="BX93" s="14"/>
      <c r="BY93" s="143">
        <f t="shared" si="8"/>
        <v>4</v>
      </c>
      <c r="BZ93" s="144">
        <f t="shared" si="7"/>
        <v>4</v>
      </c>
      <c r="CA93" s="103"/>
    </row>
    <row r="94" spans="1:79" ht="20.100000000000001" customHeight="1">
      <c r="A94" s="2">
        <f t="shared" si="9"/>
        <v>85</v>
      </c>
      <c r="B94" s="2"/>
      <c r="C94" s="2"/>
      <c r="D94" s="100" t="s">
        <v>28</v>
      </c>
      <c r="E94" s="7" t="s">
        <v>69</v>
      </c>
      <c r="F94" s="7"/>
      <c r="G94" s="2" t="s">
        <v>11</v>
      </c>
      <c r="H94" s="2" t="s">
        <v>11</v>
      </c>
      <c r="I94" s="2" t="s">
        <v>11</v>
      </c>
      <c r="J94" s="7"/>
      <c r="K94" s="7" t="s">
        <v>33</v>
      </c>
      <c r="L94" s="7"/>
      <c r="M94" s="7"/>
      <c r="N94" s="91"/>
      <c r="O94" s="149"/>
      <c r="P94" s="148"/>
      <c r="Q94" s="11"/>
      <c r="R94" s="148"/>
      <c r="S94" s="7"/>
      <c r="T94" s="7"/>
      <c r="U94" s="7"/>
      <c r="V94" s="7"/>
      <c r="W94" s="11"/>
      <c r="X94" s="7"/>
      <c r="Y94" s="11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11"/>
      <c r="AK94" s="14"/>
      <c r="AL94" s="23"/>
      <c r="AM94" s="7"/>
      <c r="AN94" s="11"/>
      <c r="AO94" s="7"/>
      <c r="AP94" s="11"/>
      <c r="AQ94" s="7"/>
      <c r="AR94" s="11"/>
      <c r="AS94" s="7"/>
      <c r="AT94" s="11"/>
      <c r="AU94" s="7"/>
      <c r="AV94" s="11"/>
      <c r="AW94" s="7"/>
      <c r="AX94" s="11"/>
      <c r="AY94" s="7"/>
      <c r="AZ94" s="7"/>
      <c r="BA94" s="7"/>
      <c r="BB94" s="11"/>
      <c r="BC94" s="7"/>
      <c r="BD94" s="11"/>
      <c r="BE94" s="7"/>
      <c r="BF94" s="11"/>
      <c r="BG94" s="7"/>
      <c r="BH94" s="11"/>
      <c r="BI94" s="7"/>
      <c r="BJ94" s="11"/>
      <c r="BK94" s="7"/>
      <c r="BL94" s="14"/>
      <c r="BM94" s="13"/>
      <c r="BN94" s="7"/>
      <c r="BO94" s="7"/>
      <c r="BP94" s="148"/>
      <c r="BQ94" s="148"/>
      <c r="BR94" s="148"/>
      <c r="BS94" s="148"/>
      <c r="BT94" s="148"/>
      <c r="BU94" s="148"/>
      <c r="BV94" s="7"/>
      <c r="BW94" s="7"/>
      <c r="BX94" s="14"/>
      <c r="BY94" s="143">
        <f t="shared" si="8"/>
        <v>0</v>
      </c>
      <c r="BZ94" s="144">
        <f t="shared" si="7"/>
        <v>0</v>
      </c>
      <c r="CA94" s="103"/>
    </row>
    <row r="95" spans="1:79" ht="20.100000000000001" customHeight="1">
      <c r="A95" s="2">
        <f t="shared" si="9"/>
        <v>86</v>
      </c>
      <c r="B95" s="2"/>
      <c r="C95" s="2"/>
      <c r="D95" s="100" t="s">
        <v>28</v>
      </c>
      <c r="E95" s="7" t="s">
        <v>86</v>
      </c>
      <c r="F95" s="7"/>
      <c r="G95" s="2" t="s">
        <v>16</v>
      </c>
      <c r="H95" s="2" t="s">
        <v>4</v>
      </c>
      <c r="I95" s="2" t="s">
        <v>26</v>
      </c>
      <c r="J95" s="7"/>
      <c r="K95" s="7" t="s">
        <v>138</v>
      </c>
      <c r="L95" s="7" t="s">
        <v>143</v>
      </c>
      <c r="M95" s="7" t="s">
        <v>155</v>
      </c>
      <c r="N95" s="91"/>
      <c r="O95" s="149"/>
      <c r="P95" s="148"/>
      <c r="Q95" s="11"/>
      <c r="R95" s="148">
        <v>5</v>
      </c>
      <c r="S95" s="7"/>
      <c r="T95" s="7"/>
      <c r="U95" s="7"/>
      <c r="V95" s="7"/>
      <c r="W95" s="11"/>
      <c r="X95" s="7"/>
      <c r="Y95" s="11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11"/>
      <c r="AK95" s="14"/>
      <c r="AL95" s="23"/>
      <c r="AM95" s="7"/>
      <c r="AN95" s="11"/>
      <c r="AO95" s="7"/>
      <c r="AP95" s="11"/>
      <c r="AQ95" s="7"/>
      <c r="AR95" s="11"/>
      <c r="AS95" s="7"/>
      <c r="AT95" s="11"/>
      <c r="AU95" s="7"/>
      <c r="AV95" s="11"/>
      <c r="AW95" s="7"/>
      <c r="AX95" s="11"/>
      <c r="AY95" s="7"/>
      <c r="AZ95" s="7"/>
      <c r="BA95" s="7"/>
      <c r="BB95" s="11"/>
      <c r="BC95" s="7"/>
      <c r="BD95" s="11"/>
      <c r="BE95" s="7"/>
      <c r="BF95" s="11"/>
      <c r="BG95" s="7"/>
      <c r="BH95" s="11"/>
      <c r="BI95" s="7"/>
      <c r="BJ95" s="11"/>
      <c r="BK95" s="7"/>
      <c r="BL95" s="14"/>
      <c r="BM95" s="13"/>
      <c r="BN95" s="7"/>
      <c r="BO95" s="7"/>
      <c r="BP95" s="148"/>
      <c r="BQ95" s="148"/>
      <c r="BR95" s="148"/>
      <c r="BS95" s="148">
        <v>3</v>
      </c>
      <c r="BT95" s="148">
        <v>3</v>
      </c>
      <c r="BU95" s="148"/>
      <c r="BV95" s="7"/>
      <c r="BW95" s="7"/>
      <c r="BX95" s="14"/>
      <c r="BY95" s="143">
        <f t="shared" si="8"/>
        <v>3</v>
      </c>
      <c r="BZ95" s="144">
        <f t="shared" si="7"/>
        <v>8</v>
      </c>
      <c r="CA95" s="103"/>
    </row>
    <row r="96" spans="1:79" ht="20.100000000000001" customHeight="1">
      <c r="A96" s="2">
        <f t="shared" si="9"/>
        <v>87</v>
      </c>
      <c r="B96" s="2"/>
      <c r="C96" s="2"/>
      <c r="D96" s="100" t="s">
        <v>124</v>
      </c>
      <c r="E96" s="7" t="s">
        <v>89</v>
      </c>
      <c r="F96" s="7"/>
      <c r="G96" s="2" t="s">
        <v>11</v>
      </c>
      <c r="H96" s="2" t="s">
        <v>11</v>
      </c>
      <c r="I96" s="2" t="s">
        <v>11</v>
      </c>
      <c r="J96" s="7"/>
      <c r="K96" s="7" t="s">
        <v>8</v>
      </c>
      <c r="L96" s="7"/>
      <c r="M96" s="7"/>
      <c r="N96" s="91"/>
      <c r="O96" s="149"/>
      <c r="P96" s="148"/>
      <c r="Q96" s="11"/>
      <c r="R96" s="148"/>
      <c r="S96" s="7"/>
      <c r="T96" s="7"/>
      <c r="U96" s="7"/>
      <c r="V96" s="7"/>
      <c r="W96" s="11"/>
      <c r="X96" s="7"/>
      <c r="Y96" s="11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11"/>
      <c r="AK96" s="14"/>
      <c r="AL96" s="23"/>
      <c r="AM96" s="7"/>
      <c r="AN96" s="11"/>
      <c r="AO96" s="7"/>
      <c r="AP96" s="11"/>
      <c r="AQ96" s="7"/>
      <c r="AR96" s="11"/>
      <c r="AS96" s="7"/>
      <c r="AT96" s="11"/>
      <c r="AU96" s="7"/>
      <c r="AV96" s="11"/>
      <c r="AW96" s="7"/>
      <c r="AX96" s="11"/>
      <c r="AY96" s="7"/>
      <c r="AZ96" s="7"/>
      <c r="BA96" s="7"/>
      <c r="BB96" s="11"/>
      <c r="BC96" s="7"/>
      <c r="BD96" s="11"/>
      <c r="BE96" s="7"/>
      <c r="BF96" s="11"/>
      <c r="BG96" s="7"/>
      <c r="BH96" s="11"/>
      <c r="BI96" s="7"/>
      <c r="BJ96" s="11"/>
      <c r="BK96" s="7"/>
      <c r="BL96" s="14"/>
      <c r="BM96" s="13"/>
      <c r="BN96" s="7"/>
      <c r="BO96" s="7"/>
      <c r="BP96" s="148"/>
      <c r="BQ96" s="148"/>
      <c r="BR96" s="148"/>
      <c r="BS96" s="148"/>
      <c r="BT96" s="148"/>
      <c r="BU96" s="148"/>
      <c r="BV96" s="7"/>
      <c r="BW96" s="7"/>
      <c r="BX96" s="14"/>
      <c r="BY96" s="143">
        <f t="shared" si="8"/>
        <v>0</v>
      </c>
      <c r="BZ96" s="144">
        <f t="shared" si="7"/>
        <v>0</v>
      </c>
      <c r="CA96" s="103"/>
    </row>
    <row r="97" spans="1:79" ht="20.100000000000001" customHeight="1">
      <c r="A97" s="2">
        <f t="shared" si="9"/>
        <v>88</v>
      </c>
      <c r="B97" s="2"/>
      <c r="C97" s="2"/>
      <c r="D97" s="100" t="s">
        <v>28</v>
      </c>
      <c r="E97" s="7" t="s">
        <v>90</v>
      </c>
      <c r="F97" s="7"/>
      <c r="G97" s="2" t="s">
        <v>16</v>
      </c>
      <c r="H97" s="152" t="s">
        <v>4</v>
      </c>
      <c r="I97" s="2" t="s">
        <v>11</v>
      </c>
      <c r="J97" s="7"/>
      <c r="K97" s="7" t="s">
        <v>14</v>
      </c>
      <c r="L97" s="7" t="s">
        <v>144</v>
      </c>
      <c r="M97" s="7"/>
      <c r="N97" s="91"/>
      <c r="O97" s="149"/>
      <c r="P97" s="148"/>
      <c r="Q97" s="11"/>
      <c r="R97" s="148">
        <v>5</v>
      </c>
      <c r="S97" s="7"/>
      <c r="T97" s="7"/>
      <c r="U97" s="7"/>
      <c r="V97" s="7"/>
      <c r="W97" s="11"/>
      <c r="X97" s="7"/>
      <c r="Y97" s="11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11"/>
      <c r="AK97" s="14"/>
      <c r="AL97" s="23"/>
      <c r="AM97" s="7"/>
      <c r="AN97" s="11"/>
      <c r="AO97" s="7"/>
      <c r="AP97" s="11"/>
      <c r="AQ97" s="7"/>
      <c r="AR97" s="11"/>
      <c r="AS97" s="7"/>
      <c r="AT97" s="11"/>
      <c r="AU97" s="7"/>
      <c r="AV97" s="11"/>
      <c r="AW97" s="7"/>
      <c r="AX97" s="11"/>
      <c r="AY97" s="7"/>
      <c r="AZ97" s="7"/>
      <c r="BA97" s="7"/>
      <c r="BB97" s="11"/>
      <c r="BC97" s="7"/>
      <c r="BD97" s="11"/>
      <c r="BE97" s="7"/>
      <c r="BF97" s="11"/>
      <c r="BG97" s="7"/>
      <c r="BH97" s="11"/>
      <c r="BI97" s="7"/>
      <c r="BJ97" s="11"/>
      <c r="BK97" s="7"/>
      <c r="BL97" s="14"/>
      <c r="BM97" s="13"/>
      <c r="BN97" s="7"/>
      <c r="BO97" s="7"/>
      <c r="BP97" s="148"/>
      <c r="BQ97" s="148"/>
      <c r="BR97" s="148"/>
      <c r="BS97" s="148"/>
      <c r="BT97" s="148"/>
      <c r="BU97" s="148"/>
      <c r="BV97" s="7"/>
      <c r="BW97" s="7"/>
      <c r="BX97" s="14"/>
      <c r="BY97" s="143">
        <f t="shared" si="8"/>
        <v>0</v>
      </c>
      <c r="BZ97" s="144">
        <f t="shared" si="7"/>
        <v>5</v>
      </c>
      <c r="CA97" s="103"/>
    </row>
    <row r="98" spans="1:79" ht="20.100000000000001" customHeight="1">
      <c r="A98" s="2">
        <f t="shared" si="9"/>
        <v>89</v>
      </c>
      <c r="B98" s="2"/>
      <c r="C98" s="2"/>
      <c r="D98" s="100" t="s">
        <v>28</v>
      </c>
      <c r="E98" s="7" t="s">
        <v>97</v>
      </c>
      <c r="F98" s="7"/>
      <c r="G98" s="2" t="s">
        <v>11</v>
      </c>
      <c r="H98" s="2" t="s">
        <v>11</v>
      </c>
      <c r="I98" s="2" t="s">
        <v>26</v>
      </c>
      <c r="J98" s="7"/>
      <c r="K98" s="7" t="s">
        <v>155</v>
      </c>
      <c r="L98" s="7"/>
      <c r="M98" s="7"/>
      <c r="N98" s="91"/>
      <c r="O98" s="149"/>
      <c r="P98" s="148"/>
      <c r="Q98" s="11"/>
      <c r="R98" s="148"/>
      <c r="S98" s="7"/>
      <c r="T98" s="7"/>
      <c r="U98" s="7"/>
      <c r="V98" s="7"/>
      <c r="W98" s="11"/>
      <c r="X98" s="7"/>
      <c r="Y98" s="11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11"/>
      <c r="AK98" s="14"/>
      <c r="AL98" s="23"/>
      <c r="AM98" s="7"/>
      <c r="AN98" s="11"/>
      <c r="AO98" s="7"/>
      <c r="AP98" s="11"/>
      <c r="AQ98" s="7"/>
      <c r="AR98" s="11"/>
      <c r="AS98" s="7"/>
      <c r="AT98" s="11"/>
      <c r="AU98" s="7"/>
      <c r="AV98" s="11"/>
      <c r="AW98" s="7"/>
      <c r="AX98" s="11"/>
      <c r="AY98" s="7"/>
      <c r="AZ98" s="7"/>
      <c r="BA98" s="7"/>
      <c r="BB98" s="11"/>
      <c r="BC98" s="7"/>
      <c r="BD98" s="11"/>
      <c r="BE98" s="7"/>
      <c r="BF98" s="11"/>
      <c r="BG98" s="7"/>
      <c r="BH98" s="11"/>
      <c r="BI98" s="7"/>
      <c r="BJ98" s="11"/>
      <c r="BK98" s="7"/>
      <c r="BL98" s="14"/>
      <c r="BM98" s="13"/>
      <c r="BN98" s="7"/>
      <c r="BO98" s="7"/>
      <c r="BP98" s="148"/>
      <c r="BQ98" s="148"/>
      <c r="BR98" s="148"/>
      <c r="BS98" s="148">
        <v>3</v>
      </c>
      <c r="BT98" s="148">
        <v>3</v>
      </c>
      <c r="BU98" s="148"/>
      <c r="BV98" s="7"/>
      <c r="BW98" s="7"/>
      <c r="BX98" s="14"/>
      <c r="BY98" s="143">
        <f t="shared" si="8"/>
        <v>3</v>
      </c>
      <c r="BZ98" s="144">
        <f t="shared" si="7"/>
        <v>3</v>
      </c>
      <c r="CA98" s="103"/>
    </row>
    <row r="99" spans="1:79" ht="20.100000000000001" customHeight="1">
      <c r="A99" s="2">
        <f t="shared" si="9"/>
        <v>90</v>
      </c>
      <c r="B99" s="7"/>
      <c r="C99" s="2"/>
      <c r="D99" s="100" t="s">
        <v>28</v>
      </c>
      <c r="E99" s="7" t="s">
        <v>246</v>
      </c>
      <c r="F99" s="7"/>
      <c r="G99" s="2" t="s">
        <v>4</v>
      </c>
      <c r="H99" s="2" t="s">
        <v>4</v>
      </c>
      <c r="I99" s="2" t="s">
        <v>31</v>
      </c>
      <c r="J99" s="7"/>
      <c r="K99" s="7" t="s">
        <v>250</v>
      </c>
      <c r="L99" s="7"/>
      <c r="M99" s="7"/>
      <c r="N99" s="91"/>
      <c r="O99" s="149">
        <v>4</v>
      </c>
      <c r="P99" s="148">
        <v>4</v>
      </c>
      <c r="Q99" s="11"/>
      <c r="R99" s="148">
        <v>5</v>
      </c>
      <c r="S99" s="7"/>
      <c r="T99" s="7"/>
      <c r="U99" s="7"/>
      <c r="V99" s="7"/>
      <c r="W99" s="11"/>
      <c r="X99" s="7"/>
      <c r="Y99" s="11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11"/>
      <c r="AK99" s="14"/>
      <c r="AL99" s="23"/>
      <c r="AM99" s="7"/>
      <c r="AN99" s="11"/>
      <c r="AO99" s="7"/>
      <c r="AP99" s="11"/>
      <c r="AQ99" s="7"/>
      <c r="AR99" s="11"/>
      <c r="AS99" s="7"/>
      <c r="AT99" s="11"/>
      <c r="AU99" s="7"/>
      <c r="AV99" s="11"/>
      <c r="AW99" s="7"/>
      <c r="AX99" s="11"/>
      <c r="AY99" s="7"/>
      <c r="AZ99" s="7"/>
      <c r="BA99" s="7"/>
      <c r="BB99" s="11"/>
      <c r="BC99" s="7"/>
      <c r="BD99" s="11"/>
      <c r="BE99" s="7"/>
      <c r="BF99" s="11"/>
      <c r="BG99" s="7"/>
      <c r="BH99" s="11"/>
      <c r="BI99" s="7"/>
      <c r="BJ99" s="11"/>
      <c r="BK99" s="7"/>
      <c r="BL99" s="14"/>
      <c r="BM99" s="13"/>
      <c r="BN99" s="7"/>
      <c r="BO99" s="7"/>
      <c r="BP99" s="148"/>
      <c r="BQ99" s="148">
        <v>3</v>
      </c>
      <c r="BR99" s="148">
        <v>3</v>
      </c>
      <c r="BS99" s="148"/>
      <c r="BT99" s="148"/>
      <c r="BU99" s="148"/>
      <c r="BV99" s="7"/>
      <c r="BW99" s="7"/>
      <c r="BX99" s="14"/>
      <c r="BY99" s="143">
        <f t="shared" si="8"/>
        <v>7</v>
      </c>
      <c r="BZ99" s="144">
        <f t="shared" si="7"/>
        <v>12</v>
      </c>
      <c r="CA99" s="103"/>
    </row>
    <row r="100" spans="1:79" ht="19.5">
      <c r="A100" s="2">
        <f t="shared" si="9"/>
        <v>91</v>
      </c>
      <c r="B100" s="2"/>
      <c r="C100" s="2"/>
      <c r="D100" s="7"/>
      <c r="E100" s="7"/>
      <c r="F100" s="7"/>
      <c r="G100" s="2"/>
      <c r="H100" s="7"/>
      <c r="I100" s="7"/>
      <c r="J100" s="7"/>
      <c r="K100" s="7"/>
      <c r="L100" s="7"/>
      <c r="M100" s="7"/>
      <c r="N100" s="91"/>
      <c r="O100" s="13"/>
      <c r="P100" s="7"/>
      <c r="Q100" s="11"/>
      <c r="R100" s="7"/>
      <c r="S100" s="7"/>
      <c r="T100" s="7"/>
      <c r="U100" s="7"/>
      <c r="V100" s="7"/>
      <c r="W100" s="11"/>
      <c r="X100" s="7"/>
      <c r="Y100" s="11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11"/>
      <c r="AK100" s="14"/>
      <c r="AL100" s="23"/>
      <c r="AM100" s="7"/>
      <c r="AN100" s="11"/>
      <c r="AO100" s="7"/>
      <c r="AP100" s="11"/>
      <c r="AQ100" s="7"/>
      <c r="AR100" s="11"/>
      <c r="AS100" s="7"/>
      <c r="AT100" s="11"/>
      <c r="AU100" s="7"/>
      <c r="AV100" s="11"/>
      <c r="AW100" s="7"/>
      <c r="AX100" s="11"/>
      <c r="AY100" s="7"/>
      <c r="AZ100" s="7"/>
      <c r="BA100" s="7"/>
      <c r="BB100" s="11"/>
      <c r="BC100" s="7"/>
      <c r="BD100" s="11"/>
      <c r="BE100" s="7"/>
      <c r="BF100" s="11"/>
      <c r="BG100" s="7"/>
      <c r="BH100" s="11"/>
      <c r="BI100" s="7"/>
      <c r="BJ100" s="11"/>
      <c r="BK100" s="7"/>
      <c r="BL100" s="14"/>
      <c r="BM100" s="13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14"/>
      <c r="BY100" s="143">
        <f t="shared" si="8"/>
        <v>0</v>
      </c>
      <c r="BZ100" s="144">
        <f t="shared" si="7"/>
        <v>0</v>
      </c>
      <c r="CA100" s="103"/>
    </row>
    <row r="101" spans="1:79" ht="20.25" thickBot="1">
      <c r="A101" s="2">
        <f t="shared" si="9"/>
        <v>92</v>
      </c>
      <c r="B101" s="2"/>
      <c r="C101" s="2"/>
      <c r="D101" s="7"/>
      <c r="E101" s="7"/>
      <c r="F101" s="7"/>
      <c r="G101" s="2"/>
      <c r="H101" s="7"/>
      <c r="I101" s="7"/>
      <c r="J101" s="7"/>
      <c r="K101" s="7"/>
      <c r="L101" s="7"/>
      <c r="M101" s="7"/>
      <c r="N101" s="92"/>
      <c r="O101" s="15"/>
      <c r="P101" s="16"/>
      <c r="Q101" s="17"/>
      <c r="R101" s="16"/>
      <c r="S101" s="16"/>
      <c r="T101" s="16"/>
      <c r="U101" s="16"/>
      <c r="V101" s="16"/>
      <c r="W101" s="17"/>
      <c r="X101" s="16"/>
      <c r="Y101" s="17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8"/>
      <c r="AL101" s="24"/>
      <c r="AM101" s="16"/>
      <c r="AN101" s="17"/>
      <c r="AO101" s="16"/>
      <c r="AP101" s="17"/>
      <c r="AQ101" s="16"/>
      <c r="AR101" s="17"/>
      <c r="AS101" s="16"/>
      <c r="AT101" s="17"/>
      <c r="AU101" s="16"/>
      <c r="AV101" s="17"/>
      <c r="AW101" s="16"/>
      <c r="AX101" s="17"/>
      <c r="AY101" s="16"/>
      <c r="AZ101" s="16"/>
      <c r="BA101" s="16"/>
      <c r="BB101" s="17"/>
      <c r="BC101" s="16"/>
      <c r="BD101" s="17"/>
      <c r="BE101" s="16"/>
      <c r="BF101" s="17"/>
      <c r="BG101" s="16"/>
      <c r="BH101" s="17"/>
      <c r="BI101" s="16"/>
      <c r="BJ101" s="17"/>
      <c r="BK101" s="16"/>
      <c r="BL101" s="18"/>
      <c r="BM101" s="15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8"/>
      <c r="BY101" s="145">
        <f t="shared" si="8"/>
        <v>0</v>
      </c>
      <c r="BZ101" s="146">
        <f t="shared" si="7"/>
        <v>0</v>
      </c>
      <c r="CA101" s="104"/>
    </row>
    <row r="103" spans="1:79">
      <c r="F103" s="1" t="s">
        <v>243</v>
      </c>
      <c r="G103" s="1">
        <f>COUNTIF(G19:G101,"保有")</f>
        <v>23</v>
      </c>
      <c r="H103" s="1">
        <f>COUNTIF(H19:H101,"保有")</f>
        <v>38</v>
      </c>
      <c r="I103" s="1">
        <f>COUNTIF(I$19:I$101,#REF!)</f>
        <v>0</v>
      </c>
    </row>
    <row r="104" spans="1:79">
      <c r="F104" s="1" t="s">
        <v>244</v>
      </c>
      <c r="G104" s="1">
        <f>COUNTA(G19:G101)-G103</f>
        <v>58</v>
      </c>
      <c r="H104" s="1">
        <f>COUNTA(H19:H101)-H103</f>
        <v>43</v>
      </c>
      <c r="I104" s="1">
        <f>COUNTIF(I$19:I$101,#REF!)</f>
        <v>0</v>
      </c>
    </row>
    <row r="105" spans="1:79">
      <c r="I105" s="1">
        <f>COUNTIF(I$19:I$101,#REF!)</f>
        <v>0</v>
      </c>
    </row>
    <row r="106" spans="1:79">
      <c r="E106" s="129"/>
      <c r="I106" s="1">
        <f>COUNTIF(I$19:I$101,#REF!)</f>
        <v>0</v>
      </c>
    </row>
    <row r="107" spans="1:79">
      <c r="E107" s="130"/>
    </row>
    <row r="108" spans="1:79">
      <c r="E108" s="130"/>
    </row>
    <row r="109" spans="1:79">
      <c r="E109" s="130"/>
    </row>
    <row r="110" spans="1:79">
      <c r="E110" s="130"/>
    </row>
  </sheetData>
  <autoFilter ref="A7:CC101" xr:uid="{00000000-0009-0000-0000-000000000000}"/>
  <mergeCells count="110">
    <mergeCell ref="BY2:BZ3"/>
    <mergeCell ref="CA4:CA6"/>
    <mergeCell ref="N5:N6"/>
    <mergeCell ref="BY5:BY6"/>
    <mergeCell ref="BZ5:BZ6"/>
    <mergeCell ref="BO4:BP4"/>
    <mergeCell ref="BQ4:BR4"/>
    <mergeCell ref="BS4:BT4"/>
    <mergeCell ref="BU4:BV4"/>
    <mergeCell ref="BY4:BZ4"/>
    <mergeCell ref="BC4:BD4"/>
    <mergeCell ref="BE4:BF4"/>
    <mergeCell ref="BG4:BH4"/>
    <mergeCell ref="BI4:BJ4"/>
    <mergeCell ref="BM4:BN4"/>
    <mergeCell ref="AT4:AU4"/>
    <mergeCell ref="AV4:AW4"/>
    <mergeCell ref="AX4:AY4"/>
    <mergeCell ref="BA4:BB4"/>
    <mergeCell ref="AI4:AJ4"/>
    <mergeCell ref="BU3:BV3"/>
    <mergeCell ref="BA3:BB3"/>
    <mergeCell ref="BC3:BD3"/>
    <mergeCell ref="BE3:BF3"/>
    <mergeCell ref="BO3:BP3"/>
    <mergeCell ref="BQ3:BR3"/>
    <mergeCell ref="BS3:BT3"/>
    <mergeCell ref="BG3:BH3"/>
    <mergeCell ref="BI3:BJ3"/>
    <mergeCell ref="Y4:Z4"/>
    <mergeCell ref="AA4:AB4"/>
    <mergeCell ref="AC4:AD4"/>
    <mergeCell ref="AE4:AF4"/>
    <mergeCell ref="AG4:AH4"/>
    <mergeCell ref="AL4:AM4"/>
    <mergeCell ref="AN4:AO4"/>
    <mergeCell ref="AP4:AQ4"/>
    <mergeCell ref="AR4:AS4"/>
    <mergeCell ref="BC2:BD2"/>
    <mergeCell ref="BE2:BF2"/>
    <mergeCell ref="AL1:BL1"/>
    <mergeCell ref="BU2:BV2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L3:AM3"/>
    <mergeCell ref="AN3:AO3"/>
    <mergeCell ref="AP3:AQ3"/>
    <mergeCell ref="BK2:BL2"/>
    <mergeCell ref="BM2:BN2"/>
    <mergeCell ref="BO2:BP2"/>
    <mergeCell ref="BQ2:BR2"/>
    <mergeCell ref="BS2:BT2"/>
    <mergeCell ref="BM3:BN3"/>
    <mergeCell ref="S4:T4"/>
    <mergeCell ref="U4:V4"/>
    <mergeCell ref="W4:X4"/>
    <mergeCell ref="A2:E2"/>
    <mergeCell ref="B4:B6"/>
    <mergeCell ref="C4:C6"/>
    <mergeCell ref="D4:D6"/>
    <mergeCell ref="BM1:BX1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L2:AM2"/>
    <mergeCell ref="AN2:AO2"/>
    <mergeCell ref="AP2:AQ2"/>
    <mergeCell ref="O1:AK1"/>
    <mergeCell ref="BA2:BB2"/>
    <mergeCell ref="BG2:BH2"/>
    <mergeCell ref="BI2:BJ2"/>
    <mergeCell ref="AR2:AS2"/>
    <mergeCell ref="AT2:AU2"/>
    <mergeCell ref="AV2:AW2"/>
    <mergeCell ref="A4:A6"/>
    <mergeCell ref="F4:F6"/>
    <mergeCell ref="I5:I6"/>
    <mergeCell ref="L5:L6"/>
    <mergeCell ref="K4:M4"/>
    <mergeCell ref="E4:E6"/>
    <mergeCell ref="K5:K6"/>
    <mergeCell ref="M5:M6"/>
    <mergeCell ref="J5:J6"/>
    <mergeCell ref="G4:J4"/>
    <mergeCell ref="G5:G6"/>
    <mergeCell ref="H5:H6"/>
    <mergeCell ref="AX2:AY2"/>
    <mergeCell ref="AR3:AS3"/>
    <mergeCell ref="AT3:AU3"/>
    <mergeCell ref="AV3:AW3"/>
    <mergeCell ref="AX3:AY3"/>
    <mergeCell ref="O4:P4"/>
    <mergeCell ref="Q4:R4"/>
  </mergeCells>
  <phoneticPr fontId="18"/>
  <conditionalFormatting sqref="G98:G99 G91 G12:G13 G15:G17 G39 G41 G50:G51">
    <cfRule type="cellIs" dxfId="356" priority="598" operator="equal">
      <formula>"失効"</formula>
    </cfRule>
    <cfRule type="cellIs" dxfId="355" priority="599" operator="equal">
      <formula>"未取得"</formula>
    </cfRule>
  </conditionalFormatting>
  <conditionalFormatting sqref="H98:H99 H91 H12:H13 H15:H17 H39 H41 H50">
    <cfRule type="cellIs" dxfId="354" priority="596" operator="equal">
      <formula>"失効"</formula>
    </cfRule>
    <cfRule type="cellIs" dxfId="353" priority="597" operator="equal">
      <formula>"未取得"</formula>
    </cfRule>
  </conditionalFormatting>
  <conditionalFormatting sqref="I98:I99 I91 I12:I13 I15:I17 I39 I41 I50:I51">
    <cfRule type="cellIs" dxfId="352" priority="595" operator="equal">
      <formula>"未取得"</formula>
    </cfRule>
  </conditionalFormatting>
  <conditionalFormatting sqref="G23">
    <cfRule type="cellIs" dxfId="351" priority="161" operator="equal">
      <formula>"失効"</formula>
    </cfRule>
    <cfRule type="cellIs" dxfId="350" priority="162" operator="equal">
      <formula>"未取得"</formula>
    </cfRule>
  </conditionalFormatting>
  <conditionalFormatting sqref="H23">
    <cfRule type="cellIs" dxfId="349" priority="159" operator="equal">
      <formula>"失効"</formula>
    </cfRule>
    <cfRule type="cellIs" dxfId="348" priority="160" operator="equal">
      <formula>"未取得"</formula>
    </cfRule>
  </conditionalFormatting>
  <conditionalFormatting sqref="I23">
    <cfRule type="cellIs" dxfId="347" priority="158" operator="equal">
      <formula>"未取得"</formula>
    </cfRule>
  </conditionalFormatting>
  <conditionalFormatting sqref="G33">
    <cfRule type="cellIs" dxfId="346" priority="543" operator="equal">
      <formula>"失効"</formula>
    </cfRule>
    <cfRule type="cellIs" dxfId="345" priority="544" operator="equal">
      <formula>"未取得"</formula>
    </cfRule>
  </conditionalFormatting>
  <conditionalFormatting sqref="H33">
    <cfRule type="cellIs" dxfId="344" priority="541" operator="equal">
      <formula>"失効"</formula>
    </cfRule>
    <cfRule type="cellIs" dxfId="343" priority="542" operator="equal">
      <formula>"未取得"</formula>
    </cfRule>
  </conditionalFormatting>
  <conditionalFormatting sqref="I33">
    <cfRule type="cellIs" dxfId="342" priority="540" operator="equal">
      <formula>"未取得"</formula>
    </cfRule>
  </conditionalFormatting>
  <conditionalFormatting sqref="G29">
    <cfRule type="cellIs" dxfId="341" priority="538" operator="equal">
      <formula>"失効"</formula>
    </cfRule>
    <cfRule type="cellIs" dxfId="340" priority="539" operator="equal">
      <formula>"未取得"</formula>
    </cfRule>
  </conditionalFormatting>
  <conditionalFormatting sqref="H29">
    <cfRule type="cellIs" dxfId="339" priority="536" operator="equal">
      <formula>"失効"</formula>
    </cfRule>
    <cfRule type="cellIs" dxfId="338" priority="537" operator="equal">
      <formula>"未取得"</formula>
    </cfRule>
  </conditionalFormatting>
  <conditionalFormatting sqref="I29">
    <cfRule type="cellIs" dxfId="337" priority="535" operator="equal">
      <formula>"未取得"</formula>
    </cfRule>
  </conditionalFormatting>
  <conditionalFormatting sqref="G54">
    <cfRule type="cellIs" dxfId="336" priority="533" operator="equal">
      <formula>"失効"</formula>
    </cfRule>
    <cfRule type="cellIs" dxfId="335" priority="534" operator="equal">
      <formula>"未取得"</formula>
    </cfRule>
  </conditionalFormatting>
  <conditionalFormatting sqref="I54">
    <cfRule type="cellIs" dxfId="334" priority="530" operator="equal">
      <formula>"未取得"</formula>
    </cfRule>
  </conditionalFormatting>
  <conditionalFormatting sqref="G92">
    <cfRule type="cellIs" dxfId="333" priority="471" operator="equal">
      <formula>"失効"</formula>
    </cfRule>
    <cfRule type="cellIs" dxfId="332" priority="472" operator="equal">
      <formula>"未取得"</formula>
    </cfRule>
  </conditionalFormatting>
  <conditionalFormatting sqref="G95">
    <cfRule type="cellIs" dxfId="331" priority="508" operator="equal">
      <formula>"失効"</formula>
    </cfRule>
    <cfRule type="cellIs" dxfId="330" priority="509" operator="equal">
      <formula>"未取得"</formula>
    </cfRule>
  </conditionalFormatting>
  <conditionalFormatting sqref="G93">
    <cfRule type="cellIs" dxfId="329" priority="513" operator="equal">
      <formula>"失効"</formula>
    </cfRule>
    <cfRule type="cellIs" dxfId="328" priority="514" operator="equal">
      <formula>"未取得"</formula>
    </cfRule>
  </conditionalFormatting>
  <conditionalFormatting sqref="G96">
    <cfRule type="cellIs" dxfId="327" priority="503" operator="equal">
      <formula>"失効"</formula>
    </cfRule>
    <cfRule type="cellIs" dxfId="326" priority="504" operator="equal">
      <formula>"未取得"</formula>
    </cfRule>
  </conditionalFormatting>
  <conditionalFormatting sqref="H93">
    <cfRule type="cellIs" dxfId="325" priority="511" operator="equal">
      <formula>"失効"</formula>
    </cfRule>
    <cfRule type="cellIs" dxfId="324" priority="512" operator="equal">
      <formula>"未取得"</formula>
    </cfRule>
  </conditionalFormatting>
  <conditionalFormatting sqref="I93">
    <cfRule type="cellIs" dxfId="323" priority="510" operator="equal">
      <formula>"未取得"</formula>
    </cfRule>
  </conditionalFormatting>
  <conditionalFormatting sqref="H95">
    <cfRule type="cellIs" dxfId="322" priority="506" operator="equal">
      <formula>"失効"</formula>
    </cfRule>
    <cfRule type="cellIs" dxfId="321" priority="507" operator="equal">
      <formula>"未取得"</formula>
    </cfRule>
  </conditionalFormatting>
  <conditionalFormatting sqref="I95">
    <cfRule type="cellIs" dxfId="320" priority="505" operator="equal">
      <formula>"未取得"</formula>
    </cfRule>
  </conditionalFormatting>
  <conditionalFormatting sqref="H96">
    <cfRule type="cellIs" dxfId="319" priority="501" operator="equal">
      <formula>"失効"</formula>
    </cfRule>
    <cfRule type="cellIs" dxfId="318" priority="502" operator="equal">
      <formula>"未取得"</formula>
    </cfRule>
  </conditionalFormatting>
  <conditionalFormatting sqref="I96">
    <cfRule type="cellIs" dxfId="317" priority="500" operator="equal">
      <formula>"未取得"</formula>
    </cfRule>
  </conditionalFormatting>
  <conditionalFormatting sqref="G97">
    <cfRule type="cellIs" dxfId="316" priority="498" operator="equal">
      <formula>"失効"</formula>
    </cfRule>
    <cfRule type="cellIs" dxfId="315" priority="499" operator="equal">
      <formula>"未取得"</formula>
    </cfRule>
  </conditionalFormatting>
  <conditionalFormatting sqref="I97">
    <cfRule type="cellIs" dxfId="314" priority="495" operator="equal">
      <formula>"未取得"</formula>
    </cfRule>
  </conditionalFormatting>
  <conditionalFormatting sqref="G52">
    <cfRule type="cellIs" dxfId="313" priority="491" operator="equal">
      <formula>"失効"</formula>
    </cfRule>
    <cfRule type="cellIs" dxfId="312" priority="492" operator="equal">
      <formula>"未取得"</formula>
    </cfRule>
  </conditionalFormatting>
  <conditionalFormatting sqref="I52">
    <cfRule type="cellIs" dxfId="311" priority="488" operator="equal">
      <formula>"未取得"</formula>
    </cfRule>
  </conditionalFormatting>
  <conditionalFormatting sqref="G31">
    <cfRule type="cellIs" dxfId="310" priority="431" operator="equal">
      <formula>"失効"</formula>
    </cfRule>
    <cfRule type="cellIs" dxfId="309" priority="432" operator="equal">
      <formula>"未取得"</formula>
    </cfRule>
  </conditionalFormatting>
  <conditionalFormatting sqref="H31">
    <cfRule type="cellIs" dxfId="308" priority="429" operator="equal">
      <formula>"失効"</formula>
    </cfRule>
    <cfRule type="cellIs" dxfId="307" priority="430" operator="equal">
      <formula>"未取得"</formula>
    </cfRule>
  </conditionalFormatting>
  <conditionalFormatting sqref="I31">
    <cfRule type="cellIs" dxfId="306" priority="428" operator="equal">
      <formula>"未取得"</formula>
    </cfRule>
  </conditionalFormatting>
  <conditionalFormatting sqref="G88">
    <cfRule type="cellIs" dxfId="305" priority="481" operator="equal">
      <formula>"失効"</formula>
    </cfRule>
    <cfRule type="cellIs" dxfId="304" priority="482" operator="equal">
      <formula>"未取得"</formula>
    </cfRule>
  </conditionalFormatting>
  <conditionalFormatting sqref="H88">
    <cfRule type="cellIs" dxfId="303" priority="479" operator="equal">
      <formula>"失効"</formula>
    </cfRule>
    <cfRule type="cellIs" dxfId="302" priority="480" operator="equal">
      <formula>"未取得"</formula>
    </cfRule>
  </conditionalFormatting>
  <conditionalFormatting sqref="I88">
    <cfRule type="cellIs" dxfId="301" priority="478" operator="equal">
      <formula>"未取得"</formula>
    </cfRule>
  </conditionalFormatting>
  <conditionalFormatting sqref="H90">
    <cfRule type="cellIs" dxfId="300" priority="474" operator="equal">
      <formula>"失効"</formula>
    </cfRule>
    <cfRule type="cellIs" dxfId="299" priority="475" operator="equal">
      <formula>"未取得"</formula>
    </cfRule>
  </conditionalFormatting>
  <conditionalFormatting sqref="I90">
    <cfRule type="cellIs" dxfId="298" priority="473" operator="equal">
      <formula>"未取得"</formula>
    </cfRule>
  </conditionalFormatting>
  <conditionalFormatting sqref="H92">
    <cfRule type="cellIs" dxfId="297" priority="469" operator="equal">
      <formula>"失効"</formula>
    </cfRule>
    <cfRule type="cellIs" dxfId="296" priority="470" operator="equal">
      <formula>"未取得"</formula>
    </cfRule>
  </conditionalFormatting>
  <conditionalFormatting sqref="I92">
    <cfRule type="cellIs" dxfId="295" priority="468" operator="equal">
      <formula>"未取得"</formula>
    </cfRule>
  </conditionalFormatting>
  <conditionalFormatting sqref="G94">
    <cfRule type="cellIs" dxfId="294" priority="466" operator="equal">
      <formula>"失効"</formula>
    </cfRule>
    <cfRule type="cellIs" dxfId="293" priority="467" operator="equal">
      <formula>"未取得"</formula>
    </cfRule>
  </conditionalFormatting>
  <conditionalFormatting sqref="H94">
    <cfRule type="cellIs" dxfId="292" priority="464" operator="equal">
      <formula>"失効"</formula>
    </cfRule>
    <cfRule type="cellIs" dxfId="291" priority="465" operator="equal">
      <formula>"未取得"</formula>
    </cfRule>
  </conditionalFormatting>
  <conditionalFormatting sqref="I94">
    <cfRule type="cellIs" dxfId="290" priority="463" operator="equal">
      <formula>"未取得"</formula>
    </cfRule>
  </conditionalFormatting>
  <conditionalFormatting sqref="G8">
    <cfRule type="cellIs" dxfId="289" priority="461" operator="equal">
      <formula>"失効"</formula>
    </cfRule>
    <cfRule type="cellIs" dxfId="288" priority="462" operator="equal">
      <formula>"未取得"</formula>
    </cfRule>
  </conditionalFormatting>
  <conditionalFormatting sqref="H8">
    <cfRule type="cellIs" dxfId="287" priority="459" operator="equal">
      <formula>"失効"</formula>
    </cfRule>
    <cfRule type="cellIs" dxfId="286" priority="460" operator="equal">
      <formula>"未取得"</formula>
    </cfRule>
  </conditionalFormatting>
  <conditionalFormatting sqref="I8">
    <cfRule type="cellIs" dxfId="285" priority="458" operator="equal">
      <formula>"未取得"</formula>
    </cfRule>
  </conditionalFormatting>
  <conditionalFormatting sqref="G11">
    <cfRule type="cellIs" dxfId="284" priority="456" operator="equal">
      <formula>"失効"</formula>
    </cfRule>
    <cfRule type="cellIs" dxfId="283" priority="457" operator="equal">
      <formula>"未取得"</formula>
    </cfRule>
  </conditionalFormatting>
  <conditionalFormatting sqref="H11">
    <cfRule type="cellIs" dxfId="282" priority="454" operator="equal">
      <formula>"失効"</formula>
    </cfRule>
    <cfRule type="cellIs" dxfId="281" priority="455" operator="equal">
      <formula>"未取得"</formula>
    </cfRule>
  </conditionalFormatting>
  <conditionalFormatting sqref="I11">
    <cfRule type="cellIs" dxfId="280" priority="453" operator="equal">
      <formula>"未取得"</formula>
    </cfRule>
  </conditionalFormatting>
  <conditionalFormatting sqref="I10">
    <cfRule type="cellIs" dxfId="279" priority="113" operator="equal">
      <formula>"未取得"</formula>
    </cfRule>
  </conditionalFormatting>
  <conditionalFormatting sqref="G14">
    <cfRule type="cellIs" dxfId="278" priority="451" operator="equal">
      <formula>"失効"</formula>
    </cfRule>
    <cfRule type="cellIs" dxfId="277" priority="452" operator="equal">
      <formula>"未取得"</formula>
    </cfRule>
  </conditionalFormatting>
  <conditionalFormatting sqref="H14">
    <cfRule type="cellIs" dxfId="276" priority="449" operator="equal">
      <formula>"失効"</formula>
    </cfRule>
    <cfRule type="cellIs" dxfId="275" priority="450" operator="equal">
      <formula>"未取得"</formula>
    </cfRule>
  </conditionalFormatting>
  <conditionalFormatting sqref="I14">
    <cfRule type="cellIs" dxfId="274" priority="448" operator="equal">
      <formula>"未取得"</formula>
    </cfRule>
  </conditionalFormatting>
  <conditionalFormatting sqref="G26">
    <cfRule type="cellIs" dxfId="273" priority="446" operator="equal">
      <formula>"失効"</formula>
    </cfRule>
    <cfRule type="cellIs" dxfId="272" priority="447" operator="equal">
      <formula>"未取得"</formula>
    </cfRule>
  </conditionalFormatting>
  <conditionalFormatting sqref="H26">
    <cfRule type="cellIs" dxfId="271" priority="444" operator="equal">
      <formula>"失効"</formula>
    </cfRule>
    <cfRule type="cellIs" dxfId="270" priority="445" operator="equal">
      <formula>"未取得"</formula>
    </cfRule>
  </conditionalFormatting>
  <conditionalFormatting sqref="I26">
    <cfRule type="cellIs" dxfId="269" priority="443" operator="equal">
      <formula>"未取得"</formula>
    </cfRule>
  </conditionalFormatting>
  <conditionalFormatting sqref="G27">
    <cfRule type="cellIs" dxfId="268" priority="441" operator="equal">
      <formula>"失効"</formula>
    </cfRule>
    <cfRule type="cellIs" dxfId="267" priority="442" operator="equal">
      <formula>"未取得"</formula>
    </cfRule>
  </conditionalFormatting>
  <conditionalFormatting sqref="H27">
    <cfRule type="cellIs" dxfId="266" priority="439" operator="equal">
      <formula>"失効"</formula>
    </cfRule>
    <cfRule type="cellIs" dxfId="265" priority="440" operator="equal">
      <formula>"未取得"</formula>
    </cfRule>
  </conditionalFormatting>
  <conditionalFormatting sqref="I27">
    <cfRule type="cellIs" dxfId="264" priority="438" operator="equal">
      <formula>"未取得"</formula>
    </cfRule>
  </conditionalFormatting>
  <conditionalFormatting sqref="G28:G29">
    <cfRule type="cellIs" dxfId="263" priority="436" operator="equal">
      <formula>"失効"</formula>
    </cfRule>
    <cfRule type="cellIs" dxfId="262" priority="437" operator="equal">
      <formula>"未取得"</formula>
    </cfRule>
  </conditionalFormatting>
  <conditionalFormatting sqref="H28:H29">
    <cfRule type="cellIs" dxfId="261" priority="434" operator="equal">
      <formula>"失効"</formula>
    </cfRule>
    <cfRule type="cellIs" dxfId="260" priority="435" operator="equal">
      <formula>"未取得"</formula>
    </cfRule>
  </conditionalFormatting>
  <conditionalFormatting sqref="I28:I29">
    <cfRule type="cellIs" dxfId="259" priority="433" operator="equal">
      <formula>"未取得"</formula>
    </cfRule>
  </conditionalFormatting>
  <conditionalFormatting sqref="G37">
    <cfRule type="cellIs" dxfId="258" priority="426" operator="equal">
      <formula>"失効"</formula>
    </cfRule>
    <cfRule type="cellIs" dxfId="257" priority="427" operator="equal">
      <formula>"未取得"</formula>
    </cfRule>
  </conditionalFormatting>
  <conditionalFormatting sqref="G55">
    <cfRule type="cellIs" dxfId="256" priority="416" operator="equal">
      <formula>"失効"</formula>
    </cfRule>
    <cfRule type="cellIs" dxfId="255" priority="417" operator="equal">
      <formula>"未取得"</formula>
    </cfRule>
  </conditionalFormatting>
  <conditionalFormatting sqref="H37">
    <cfRule type="cellIs" dxfId="254" priority="424" operator="equal">
      <formula>"失効"</formula>
    </cfRule>
    <cfRule type="cellIs" dxfId="253" priority="425" operator="equal">
      <formula>"未取得"</formula>
    </cfRule>
  </conditionalFormatting>
  <conditionalFormatting sqref="I37">
    <cfRule type="cellIs" dxfId="252" priority="423" operator="equal">
      <formula>"未取得"</formula>
    </cfRule>
  </conditionalFormatting>
  <conditionalFormatting sqref="G45">
    <cfRule type="cellIs" dxfId="251" priority="421" operator="equal">
      <formula>"失効"</formula>
    </cfRule>
    <cfRule type="cellIs" dxfId="250" priority="422" operator="equal">
      <formula>"未取得"</formula>
    </cfRule>
  </conditionalFormatting>
  <conditionalFormatting sqref="H45">
    <cfRule type="cellIs" dxfId="249" priority="419" operator="equal">
      <formula>"失効"</formula>
    </cfRule>
    <cfRule type="cellIs" dxfId="248" priority="420" operator="equal">
      <formula>"未取得"</formula>
    </cfRule>
  </conditionalFormatting>
  <conditionalFormatting sqref="I45">
    <cfRule type="cellIs" dxfId="247" priority="418" operator="equal">
      <formula>"未取得"</formula>
    </cfRule>
  </conditionalFormatting>
  <conditionalFormatting sqref="I55">
    <cfRule type="cellIs" dxfId="246" priority="413" operator="equal">
      <formula>"未取得"</formula>
    </cfRule>
  </conditionalFormatting>
  <conditionalFormatting sqref="G60">
    <cfRule type="cellIs" dxfId="245" priority="411" operator="equal">
      <formula>"失効"</formula>
    </cfRule>
    <cfRule type="cellIs" dxfId="244" priority="412" operator="equal">
      <formula>"未取得"</formula>
    </cfRule>
  </conditionalFormatting>
  <conditionalFormatting sqref="I60">
    <cfRule type="cellIs" dxfId="243" priority="408" operator="equal">
      <formula>"未取得"</formula>
    </cfRule>
  </conditionalFormatting>
  <conditionalFormatting sqref="G53">
    <cfRule type="cellIs" dxfId="242" priority="351" operator="equal">
      <formula>"失効"</formula>
    </cfRule>
    <cfRule type="cellIs" dxfId="241" priority="352" operator="equal">
      <formula>"未取得"</formula>
    </cfRule>
  </conditionalFormatting>
  <conditionalFormatting sqref="G57">
    <cfRule type="cellIs" dxfId="240" priority="346" operator="equal">
      <formula>"失効"</formula>
    </cfRule>
    <cfRule type="cellIs" dxfId="239" priority="347" operator="equal">
      <formula>"未取得"</formula>
    </cfRule>
  </conditionalFormatting>
  <conditionalFormatting sqref="I53">
    <cfRule type="cellIs" dxfId="238" priority="348" operator="equal">
      <formula>"未取得"</formula>
    </cfRule>
  </conditionalFormatting>
  <conditionalFormatting sqref="G59">
    <cfRule type="cellIs" dxfId="237" priority="341" operator="equal">
      <formula>"失効"</formula>
    </cfRule>
    <cfRule type="cellIs" dxfId="236" priority="342" operator="equal">
      <formula>"未取得"</formula>
    </cfRule>
  </conditionalFormatting>
  <conditionalFormatting sqref="I57">
    <cfRule type="cellIs" dxfId="235" priority="343" operator="equal">
      <formula>"未取得"</formula>
    </cfRule>
  </conditionalFormatting>
  <conditionalFormatting sqref="G87">
    <cfRule type="cellIs" dxfId="234" priority="326" operator="equal">
      <formula>"失効"</formula>
    </cfRule>
    <cfRule type="cellIs" dxfId="233" priority="327" operator="equal">
      <formula>"未取得"</formula>
    </cfRule>
  </conditionalFormatting>
  <conditionalFormatting sqref="I59">
    <cfRule type="cellIs" dxfId="232" priority="338" operator="equal">
      <formula>"未取得"</formula>
    </cfRule>
  </conditionalFormatting>
  <conditionalFormatting sqref="G89">
    <cfRule type="cellIs" dxfId="231" priority="391" operator="equal">
      <formula>"失効"</formula>
    </cfRule>
    <cfRule type="cellIs" dxfId="230" priority="392" operator="equal">
      <formula>"未取得"</formula>
    </cfRule>
  </conditionalFormatting>
  <conditionalFormatting sqref="H89">
    <cfRule type="cellIs" dxfId="229" priority="389" operator="equal">
      <formula>"失効"</formula>
    </cfRule>
    <cfRule type="cellIs" dxfId="228" priority="390" operator="equal">
      <formula>"未取得"</formula>
    </cfRule>
  </conditionalFormatting>
  <conditionalFormatting sqref="I89">
    <cfRule type="cellIs" dxfId="227" priority="388" operator="equal">
      <formula>"未取得"</formula>
    </cfRule>
  </conditionalFormatting>
  <conditionalFormatting sqref="G19">
    <cfRule type="cellIs" dxfId="226" priority="386" operator="equal">
      <formula>"失効"</formula>
    </cfRule>
    <cfRule type="cellIs" dxfId="225" priority="387" operator="equal">
      <formula>"未取得"</formula>
    </cfRule>
  </conditionalFormatting>
  <conditionalFormatting sqref="H19">
    <cfRule type="cellIs" dxfId="224" priority="384" operator="equal">
      <formula>"失効"</formula>
    </cfRule>
    <cfRule type="cellIs" dxfId="223" priority="385" operator="equal">
      <formula>"未取得"</formula>
    </cfRule>
  </conditionalFormatting>
  <conditionalFormatting sqref="I19">
    <cfRule type="cellIs" dxfId="222" priority="383" operator="equal">
      <formula>"未取得"</formula>
    </cfRule>
  </conditionalFormatting>
  <conditionalFormatting sqref="G32">
    <cfRule type="cellIs" dxfId="221" priority="381" operator="equal">
      <formula>"失効"</formula>
    </cfRule>
    <cfRule type="cellIs" dxfId="220" priority="382" operator="equal">
      <formula>"未取得"</formula>
    </cfRule>
  </conditionalFormatting>
  <conditionalFormatting sqref="H32">
    <cfRule type="cellIs" dxfId="219" priority="379" operator="equal">
      <formula>"失効"</formula>
    </cfRule>
    <cfRule type="cellIs" dxfId="218" priority="380" operator="equal">
      <formula>"未取得"</formula>
    </cfRule>
  </conditionalFormatting>
  <conditionalFormatting sqref="I32">
    <cfRule type="cellIs" dxfId="217" priority="378" operator="equal">
      <formula>"未取得"</formula>
    </cfRule>
  </conditionalFormatting>
  <conditionalFormatting sqref="G38">
    <cfRule type="cellIs" dxfId="216" priority="376" operator="equal">
      <formula>"失効"</formula>
    </cfRule>
    <cfRule type="cellIs" dxfId="215" priority="377" operator="equal">
      <formula>"未取得"</formula>
    </cfRule>
  </conditionalFormatting>
  <conditionalFormatting sqref="H38">
    <cfRule type="cellIs" dxfId="214" priority="374" operator="equal">
      <formula>"失効"</formula>
    </cfRule>
    <cfRule type="cellIs" dxfId="213" priority="375" operator="equal">
      <formula>"未取得"</formula>
    </cfRule>
  </conditionalFormatting>
  <conditionalFormatting sqref="I38">
    <cfRule type="cellIs" dxfId="212" priority="373" operator="equal">
      <formula>"未取得"</formula>
    </cfRule>
  </conditionalFormatting>
  <conditionalFormatting sqref="G40">
    <cfRule type="cellIs" dxfId="211" priority="371" operator="equal">
      <formula>"失効"</formula>
    </cfRule>
    <cfRule type="cellIs" dxfId="210" priority="372" operator="equal">
      <formula>"未取得"</formula>
    </cfRule>
  </conditionalFormatting>
  <conditionalFormatting sqref="I40">
    <cfRule type="cellIs" dxfId="207" priority="368" operator="equal">
      <formula>"未取得"</formula>
    </cfRule>
  </conditionalFormatting>
  <conditionalFormatting sqref="G42">
    <cfRule type="cellIs" dxfId="206" priority="366" operator="equal">
      <formula>"失効"</formula>
    </cfRule>
    <cfRule type="cellIs" dxfId="205" priority="367" operator="equal">
      <formula>"未取得"</formula>
    </cfRule>
  </conditionalFormatting>
  <conditionalFormatting sqref="H42">
    <cfRule type="cellIs" dxfId="204" priority="364" operator="equal">
      <formula>"失効"</formula>
    </cfRule>
    <cfRule type="cellIs" dxfId="203" priority="365" operator="equal">
      <formula>"未取得"</formula>
    </cfRule>
  </conditionalFormatting>
  <conditionalFormatting sqref="I42">
    <cfRule type="cellIs" dxfId="202" priority="363" operator="equal">
      <formula>"未取得"</formula>
    </cfRule>
  </conditionalFormatting>
  <conditionalFormatting sqref="G43">
    <cfRule type="cellIs" dxfId="201" priority="361" operator="equal">
      <formula>"失効"</formula>
    </cfRule>
    <cfRule type="cellIs" dxfId="200" priority="362" operator="equal">
      <formula>"未取得"</formula>
    </cfRule>
  </conditionalFormatting>
  <conditionalFormatting sqref="H43">
    <cfRule type="cellIs" dxfId="199" priority="359" operator="equal">
      <formula>"失効"</formula>
    </cfRule>
    <cfRule type="cellIs" dxfId="198" priority="360" operator="equal">
      <formula>"未取得"</formula>
    </cfRule>
  </conditionalFormatting>
  <conditionalFormatting sqref="I43">
    <cfRule type="cellIs" dxfId="197" priority="358" operator="equal">
      <formula>"未取得"</formula>
    </cfRule>
  </conditionalFormatting>
  <conditionalFormatting sqref="G49">
    <cfRule type="cellIs" dxfId="196" priority="356" operator="equal">
      <formula>"失効"</formula>
    </cfRule>
    <cfRule type="cellIs" dxfId="195" priority="357" operator="equal">
      <formula>"未取得"</formula>
    </cfRule>
  </conditionalFormatting>
  <conditionalFormatting sqref="H49">
    <cfRule type="cellIs" dxfId="194" priority="354" operator="equal">
      <formula>"失効"</formula>
    </cfRule>
    <cfRule type="cellIs" dxfId="193" priority="355" operator="equal">
      <formula>"未取得"</formula>
    </cfRule>
  </conditionalFormatting>
  <conditionalFormatting sqref="I49">
    <cfRule type="cellIs" dxfId="192" priority="353" operator="equal">
      <formula>"未取得"</formula>
    </cfRule>
  </conditionalFormatting>
  <conditionalFormatting sqref="H87">
    <cfRule type="cellIs" dxfId="191" priority="324" operator="equal">
      <formula>"失効"</formula>
    </cfRule>
    <cfRule type="cellIs" dxfId="190" priority="325" operator="equal">
      <formula>"未取得"</formula>
    </cfRule>
  </conditionalFormatting>
  <conditionalFormatting sqref="I87">
    <cfRule type="cellIs" dxfId="189" priority="323" operator="equal">
      <formula>"未取得"</formula>
    </cfRule>
  </conditionalFormatting>
  <conditionalFormatting sqref="G20">
    <cfRule type="cellIs" dxfId="188" priority="166" operator="equal">
      <formula>"失効"</formula>
    </cfRule>
    <cfRule type="cellIs" dxfId="187" priority="167" operator="equal">
      <formula>"未取得"</formula>
    </cfRule>
  </conditionalFormatting>
  <conditionalFormatting sqref="H20">
    <cfRule type="cellIs" dxfId="186" priority="164" operator="equal">
      <formula>"失効"</formula>
    </cfRule>
    <cfRule type="cellIs" dxfId="185" priority="165" operator="equal">
      <formula>"未取得"</formula>
    </cfRule>
  </conditionalFormatting>
  <conditionalFormatting sqref="I20">
    <cfRule type="cellIs" dxfId="184" priority="163" operator="equal">
      <formula>"未取得"</formula>
    </cfRule>
  </conditionalFormatting>
  <conditionalFormatting sqref="G10">
    <cfRule type="cellIs" dxfId="183" priority="116" operator="equal">
      <formula>"失効"</formula>
    </cfRule>
    <cfRule type="cellIs" dxfId="182" priority="117" operator="equal">
      <formula>"未取得"</formula>
    </cfRule>
  </conditionalFormatting>
  <conditionalFormatting sqref="H10">
    <cfRule type="cellIs" dxfId="181" priority="114" operator="equal">
      <formula>"失効"</formula>
    </cfRule>
    <cfRule type="cellIs" dxfId="180" priority="115" operator="equal">
      <formula>"未取得"</formula>
    </cfRule>
  </conditionalFormatting>
  <conditionalFormatting sqref="G22">
    <cfRule type="cellIs" dxfId="179" priority="266" operator="equal">
      <formula>"失効"</formula>
    </cfRule>
    <cfRule type="cellIs" dxfId="178" priority="267" operator="equal">
      <formula>"未取得"</formula>
    </cfRule>
  </conditionalFormatting>
  <conditionalFormatting sqref="H22">
    <cfRule type="cellIs" dxfId="177" priority="264" operator="equal">
      <formula>"失効"</formula>
    </cfRule>
    <cfRule type="cellIs" dxfId="176" priority="265" operator="equal">
      <formula>"未取得"</formula>
    </cfRule>
  </conditionalFormatting>
  <conditionalFormatting sqref="I22">
    <cfRule type="cellIs" dxfId="175" priority="263" operator="equal">
      <formula>"未取得"</formula>
    </cfRule>
  </conditionalFormatting>
  <conditionalFormatting sqref="G25">
    <cfRule type="cellIs" dxfId="174" priority="261" operator="equal">
      <formula>"失効"</formula>
    </cfRule>
    <cfRule type="cellIs" dxfId="173" priority="262" operator="equal">
      <formula>"未取得"</formula>
    </cfRule>
  </conditionalFormatting>
  <conditionalFormatting sqref="H25">
    <cfRule type="cellIs" dxfId="172" priority="259" operator="equal">
      <formula>"失効"</formula>
    </cfRule>
    <cfRule type="cellIs" dxfId="171" priority="260" operator="equal">
      <formula>"未取得"</formula>
    </cfRule>
  </conditionalFormatting>
  <conditionalFormatting sqref="I25">
    <cfRule type="cellIs" dxfId="170" priority="258" operator="equal">
      <formula>"未取得"</formula>
    </cfRule>
  </conditionalFormatting>
  <conditionalFormatting sqref="G30">
    <cfRule type="cellIs" dxfId="169" priority="256" operator="equal">
      <formula>"失効"</formula>
    </cfRule>
    <cfRule type="cellIs" dxfId="168" priority="257" operator="equal">
      <formula>"未取得"</formula>
    </cfRule>
  </conditionalFormatting>
  <conditionalFormatting sqref="I30">
    <cfRule type="cellIs" dxfId="165" priority="253" operator="equal">
      <formula>"未取得"</formula>
    </cfRule>
  </conditionalFormatting>
  <conditionalFormatting sqref="G58">
    <cfRule type="cellIs" dxfId="164" priority="251" operator="equal">
      <formula>"失効"</formula>
    </cfRule>
    <cfRule type="cellIs" dxfId="163" priority="252" operator="equal">
      <formula>"未取得"</formula>
    </cfRule>
  </conditionalFormatting>
  <conditionalFormatting sqref="I58">
    <cfRule type="cellIs" dxfId="162" priority="248" operator="equal">
      <formula>"未取得"</formula>
    </cfRule>
  </conditionalFormatting>
  <conditionalFormatting sqref="G47">
    <cfRule type="cellIs" dxfId="161" priority="191" operator="equal">
      <formula>"失効"</formula>
    </cfRule>
    <cfRule type="cellIs" dxfId="160" priority="192" operator="equal">
      <formula>"未取得"</formula>
    </cfRule>
  </conditionalFormatting>
  <conditionalFormatting sqref="H47">
    <cfRule type="cellIs" dxfId="159" priority="189" operator="equal">
      <formula>"失効"</formula>
    </cfRule>
    <cfRule type="cellIs" dxfId="158" priority="190" operator="equal">
      <formula>"未取得"</formula>
    </cfRule>
  </conditionalFormatting>
  <conditionalFormatting sqref="I47">
    <cfRule type="cellIs" dxfId="157" priority="188" operator="equal">
      <formula>"未取得"</formula>
    </cfRule>
  </conditionalFormatting>
  <conditionalFormatting sqref="G86">
    <cfRule type="cellIs" dxfId="156" priority="171" operator="equal">
      <formula>"失効"</formula>
    </cfRule>
    <cfRule type="cellIs" dxfId="155" priority="172" operator="equal">
      <formula>"未取得"</formula>
    </cfRule>
  </conditionalFormatting>
  <conditionalFormatting sqref="G85">
    <cfRule type="cellIs" dxfId="154" priority="221" operator="equal">
      <formula>"失効"</formula>
    </cfRule>
    <cfRule type="cellIs" dxfId="153" priority="222" operator="equal">
      <formula>"未取得"</formula>
    </cfRule>
  </conditionalFormatting>
  <conditionalFormatting sqref="G24">
    <cfRule type="cellIs" dxfId="152" priority="211" operator="equal">
      <formula>"失効"</formula>
    </cfRule>
    <cfRule type="cellIs" dxfId="151" priority="212" operator="equal">
      <formula>"未取得"</formula>
    </cfRule>
  </conditionalFormatting>
  <conditionalFormatting sqref="I85">
    <cfRule type="cellIs" dxfId="150" priority="218" operator="equal">
      <formula>"未取得"</formula>
    </cfRule>
  </conditionalFormatting>
  <conditionalFormatting sqref="H21">
    <cfRule type="cellIs" dxfId="149" priority="214" operator="equal">
      <formula>"失効"</formula>
    </cfRule>
    <cfRule type="cellIs" dxfId="148" priority="215" operator="equal">
      <formula>"未取得"</formula>
    </cfRule>
  </conditionalFormatting>
  <conditionalFormatting sqref="I21">
    <cfRule type="cellIs" dxfId="147" priority="213" operator="equal">
      <formula>"未取得"</formula>
    </cfRule>
  </conditionalFormatting>
  <conditionalFormatting sqref="H24">
    <cfRule type="cellIs" dxfId="146" priority="209" operator="equal">
      <formula>"失効"</formula>
    </cfRule>
    <cfRule type="cellIs" dxfId="145" priority="210" operator="equal">
      <formula>"未取得"</formula>
    </cfRule>
  </conditionalFormatting>
  <conditionalFormatting sqref="I24">
    <cfRule type="cellIs" dxfId="144" priority="208" operator="equal">
      <formula>"未取得"</formula>
    </cfRule>
  </conditionalFormatting>
  <conditionalFormatting sqref="G34">
    <cfRule type="cellIs" dxfId="143" priority="206" operator="equal">
      <formula>"失効"</formula>
    </cfRule>
    <cfRule type="cellIs" dxfId="142" priority="207" operator="equal">
      <formula>"未取得"</formula>
    </cfRule>
  </conditionalFormatting>
  <conditionalFormatting sqref="H34">
    <cfRule type="cellIs" dxfId="141" priority="204" operator="equal">
      <formula>"失効"</formula>
    </cfRule>
    <cfRule type="cellIs" dxfId="140" priority="205" operator="equal">
      <formula>"未取得"</formula>
    </cfRule>
  </conditionalFormatting>
  <conditionalFormatting sqref="I34">
    <cfRule type="cellIs" dxfId="139" priority="203" operator="equal">
      <formula>"未取得"</formula>
    </cfRule>
  </conditionalFormatting>
  <conditionalFormatting sqref="G36">
    <cfRule type="cellIs" dxfId="138" priority="201" operator="equal">
      <formula>"失効"</formula>
    </cfRule>
    <cfRule type="cellIs" dxfId="137" priority="202" operator="equal">
      <formula>"未取得"</formula>
    </cfRule>
  </conditionalFormatting>
  <conditionalFormatting sqref="H36">
    <cfRule type="cellIs" dxfId="136" priority="199" operator="equal">
      <formula>"失効"</formula>
    </cfRule>
    <cfRule type="cellIs" dxfId="135" priority="200" operator="equal">
      <formula>"未取得"</formula>
    </cfRule>
  </conditionalFormatting>
  <conditionalFormatting sqref="I36">
    <cfRule type="cellIs" dxfId="134" priority="198" operator="equal">
      <formula>"未取得"</formula>
    </cfRule>
  </conditionalFormatting>
  <conditionalFormatting sqref="G46">
    <cfRule type="cellIs" dxfId="133" priority="196" operator="equal">
      <formula>"失効"</formula>
    </cfRule>
    <cfRule type="cellIs" dxfId="132" priority="197" operator="equal">
      <formula>"未取得"</formula>
    </cfRule>
  </conditionalFormatting>
  <conditionalFormatting sqref="H46">
    <cfRule type="cellIs" dxfId="131" priority="194" operator="equal">
      <formula>"失効"</formula>
    </cfRule>
    <cfRule type="cellIs" dxfId="130" priority="195" operator="equal">
      <formula>"未取得"</formula>
    </cfRule>
  </conditionalFormatting>
  <conditionalFormatting sqref="I46">
    <cfRule type="cellIs" dxfId="129" priority="193" operator="equal">
      <formula>"未取得"</formula>
    </cfRule>
  </conditionalFormatting>
  <conditionalFormatting sqref="H86">
    <cfRule type="cellIs" dxfId="128" priority="169" operator="equal">
      <formula>"失効"</formula>
    </cfRule>
    <cfRule type="cellIs" dxfId="127" priority="170" operator="equal">
      <formula>"未取得"</formula>
    </cfRule>
  </conditionalFormatting>
  <conditionalFormatting sqref="I86">
    <cfRule type="cellIs" dxfId="126" priority="168" operator="equal">
      <formula>"未取得"</formula>
    </cfRule>
  </conditionalFormatting>
  <conditionalFormatting sqref="G35">
    <cfRule type="cellIs" dxfId="125" priority="156" operator="equal">
      <formula>"失効"</formula>
    </cfRule>
    <cfRule type="cellIs" dxfId="124" priority="157" operator="equal">
      <formula>"未取得"</formula>
    </cfRule>
  </conditionalFormatting>
  <conditionalFormatting sqref="H35">
    <cfRule type="cellIs" dxfId="123" priority="154" operator="equal">
      <formula>"失効"</formula>
    </cfRule>
    <cfRule type="cellIs" dxfId="122" priority="155" operator="equal">
      <formula>"未取得"</formula>
    </cfRule>
  </conditionalFormatting>
  <conditionalFormatting sqref="I35">
    <cfRule type="cellIs" dxfId="121" priority="153" operator="equal">
      <formula>"未取得"</formula>
    </cfRule>
  </conditionalFormatting>
  <conditionalFormatting sqref="G44">
    <cfRule type="cellIs" dxfId="120" priority="151" operator="equal">
      <formula>"失効"</formula>
    </cfRule>
    <cfRule type="cellIs" dxfId="119" priority="152" operator="equal">
      <formula>"未取得"</formula>
    </cfRule>
  </conditionalFormatting>
  <conditionalFormatting sqref="H44">
    <cfRule type="cellIs" dxfId="118" priority="149" operator="equal">
      <formula>"失効"</formula>
    </cfRule>
    <cfRule type="cellIs" dxfId="117" priority="150" operator="equal">
      <formula>"未取得"</formula>
    </cfRule>
  </conditionalFormatting>
  <conditionalFormatting sqref="I44">
    <cfRule type="cellIs" dxfId="116" priority="148" operator="equal">
      <formula>"未取得"</formula>
    </cfRule>
  </conditionalFormatting>
  <conditionalFormatting sqref="G48">
    <cfRule type="cellIs" dxfId="115" priority="146" operator="equal">
      <formula>"失効"</formula>
    </cfRule>
    <cfRule type="cellIs" dxfId="114" priority="147" operator="equal">
      <formula>"未取得"</formula>
    </cfRule>
  </conditionalFormatting>
  <conditionalFormatting sqref="H48">
    <cfRule type="cellIs" dxfId="113" priority="144" operator="equal">
      <formula>"失効"</formula>
    </cfRule>
    <cfRule type="cellIs" dxfId="112" priority="145" operator="equal">
      <formula>"未取得"</formula>
    </cfRule>
  </conditionalFormatting>
  <conditionalFormatting sqref="I48">
    <cfRule type="cellIs" dxfId="111" priority="143" operator="equal">
      <formula>"未取得"</formula>
    </cfRule>
  </conditionalFormatting>
  <conditionalFormatting sqref="G56">
    <cfRule type="cellIs" dxfId="110" priority="141" operator="equal">
      <formula>"失効"</formula>
    </cfRule>
    <cfRule type="cellIs" dxfId="109" priority="142" operator="equal">
      <formula>"未取得"</formula>
    </cfRule>
  </conditionalFormatting>
  <conditionalFormatting sqref="I56">
    <cfRule type="cellIs" dxfId="108" priority="138" operator="equal">
      <formula>"未取得"</formula>
    </cfRule>
  </conditionalFormatting>
  <conditionalFormatting sqref="G9">
    <cfRule type="cellIs" dxfId="107" priority="121" operator="equal">
      <formula>"失効"</formula>
    </cfRule>
    <cfRule type="cellIs" dxfId="106" priority="122" operator="equal">
      <formula>"未取得"</formula>
    </cfRule>
  </conditionalFormatting>
  <conditionalFormatting sqref="H9">
    <cfRule type="cellIs" dxfId="105" priority="119" operator="equal">
      <formula>"失効"</formula>
    </cfRule>
    <cfRule type="cellIs" dxfId="104" priority="120" operator="equal">
      <formula>"未取得"</formula>
    </cfRule>
  </conditionalFormatting>
  <conditionalFormatting sqref="I9">
    <cfRule type="cellIs" dxfId="103" priority="118" operator="equal">
      <formula>"未取得"</formula>
    </cfRule>
  </conditionalFormatting>
  <conditionalFormatting sqref="I18">
    <cfRule type="cellIs" dxfId="102" priority="112" operator="equal">
      <formula>"未取得"</formula>
    </cfRule>
  </conditionalFormatting>
  <conditionalFormatting sqref="H18">
    <cfRule type="cellIs" dxfId="101" priority="110" operator="equal">
      <formula>"失効"</formula>
    </cfRule>
    <cfRule type="cellIs" dxfId="100" priority="111" operator="equal">
      <formula>"未取得"</formula>
    </cfRule>
  </conditionalFormatting>
  <conditionalFormatting sqref="G18">
    <cfRule type="cellIs" dxfId="99" priority="108" operator="equal">
      <formula>"失効"</formula>
    </cfRule>
    <cfRule type="cellIs" dxfId="98" priority="109" operator="equal">
      <formula>"未取得"</formula>
    </cfRule>
  </conditionalFormatting>
  <conditionalFormatting sqref="G21">
    <cfRule type="cellIs" dxfId="97" priority="104" operator="equal">
      <formula>"失効"</formula>
    </cfRule>
    <cfRule type="cellIs" dxfId="96" priority="105" operator="equal">
      <formula>"未取得"</formula>
    </cfRule>
  </conditionalFormatting>
  <conditionalFormatting sqref="H54">
    <cfRule type="cellIs" dxfId="95" priority="100" operator="equal">
      <formula>"失効"</formula>
    </cfRule>
    <cfRule type="cellIs" dxfId="94" priority="101" operator="equal">
      <formula>"未取得"</formula>
    </cfRule>
  </conditionalFormatting>
  <conditionalFormatting sqref="H52">
    <cfRule type="cellIs" dxfId="93" priority="98" operator="equal">
      <formula>"失効"</formula>
    </cfRule>
    <cfRule type="cellIs" dxfId="92" priority="99" operator="equal">
      <formula>"未取得"</formula>
    </cfRule>
  </conditionalFormatting>
  <conditionalFormatting sqref="H55">
    <cfRule type="cellIs" dxfId="91" priority="96" operator="equal">
      <formula>"失効"</formula>
    </cfRule>
    <cfRule type="cellIs" dxfId="90" priority="97" operator="equal">
      <formula>"未取得"</formula>
    </cfRule>
  </conditionalFormatting>
  <conditionalFormatting sqref="H60">
    <cfRule type="cellIs" dxfId="89" priority="94" operator="equal">
      <formula>"失効"</formula>
    </cfRule>
    <cfRule type="cellIs" dxfId="88" priority="95" operator="equal">
      <formula>"未取得"</formula>
    </cfRule>
  </conditionalFormatting>
  <conditionalFormatting sqref="H53">
    <cfRule type="cellIs" dxfId="87" priority="92" operator="equal">
      <formula>"失効"</formula>
    </cfRule>
    <cfRule type="cellIs" dxfId="86" priority="93" operator="equal">
      <formula>"未取得"</formula>
    </cfRule>
  </conditionalFormatting>
  <conditionalFormatting sqref="H57">
    <cfRule type="cellIs" dxfId="85" priority="90" operator="equal">
      <formula>"失効"</formula>
    </cfRule>
    <cfRule type="cellIs" dxfId="84" priority="91" operator="equal">
      <formula>"未取得"</formula>
    </cfRule>
  </conditionalFormatting>
  <conditionalFormatting sqref="H59">
    <cfRule type="cellIs" dxfId="83" priority="88" operator="equal">
      <formula>"失効"</formula>
    </cfRule>
    <cfRule type="cellIs" dxfId="82" priority="89" operator="equal">
      <formula>"未取得"</formula>
    </cfRule>
  </conditionalFormatting>
  <conditionalFormatting sqref="H56">
    <cfRule type="cellIs" dxfId="81" priority="84" operator="equal">
      <formula>"失効"</formula>
    </cfRule>
    <cfRule type="cellIs" dxfId="80" priority="85" operator="equal">
      <formula>"未取得"</formula>
    </cfRule>
  </conditionalFormatting>
  <conditionalFormatting sqref="G61">
    <cfRule type="cellIs" dxfId="79" priority="82" operator="equal">
      <formula>"失効"</formula>
    </cfRule>
    <cfRule type="cellIs" dxfId="78" priority="83" operator="equal">
      <formula>"未取得"</formula>
    </cfRule>
  </conditionalFormatting>
  <conditionalFormatting sqref="H61">
    <cfRule type="cellIs" dxfId="77" priority="80" operator="equal">
      <formula>"失効"</formula>
    </cfRule>
    <cfRule type="cellIs" dxfId="76" priority="81" operator="equal">
      <formula>"未取得"</formula>
    </cfRule>
  </conditionalFormatting>
  <conditionalFormatting sqref="I61">
    <cfRule type="cellIs" dxfId="75" priority="79" operator="equal">
      <formula>"未取得"</formula>
    </cfRule>
  </conditionalFormatting>
  <conditionalFormatting sqref="G67">
    <cfRule type="cellIs" dxfId="74" priority="77" operator="equal">
      <formula>"失効"</formula>
    </cfRule>
    <cfRule type="cellIs" dxfId="73" priority="78" operator="equal">
      <formula>"未取得"</formula>
    </cfRule>
  </conditionalFormatting>
  <conditionalFormatting sqref="H67">
    <cfRule type="cellIs" dxfId="72" priority="75" operator="equal">
      <formula>"失効"</formula>
    </cfRule>
    <cfRule type="cellIs" dxfId="71" priority="76" operator="equal">
      <formula>"未取得"</formula>
    </cfRule>
  </conditionalFormatting>
  <conditionalFormatting sqref="I67">
    <cfRule type="cellIs" dxfId="70" priority="74" operator="equal">
      <formula>"未取得"</formula>
    </cfRule>
  </conditionalFormatting>
  <conditionalFormatting sqref="G71">
    <cfRule type="cellIs" dxfId="69" priority="72" operator="equal">
      <formula>"失効"</formula>
    </cfRule>
    <cfRule type="cellIs" dxfId="68" priority="73" operator="equal">
      <formula>"未取得"</formula>
    </cfRule>
  </conditionalFormatting>
  <conditionalFormatting sqref="H71">
    <cfRule type="cellIs" dxfId="67" priority="70" operator="equal">
      <formula>"失効"</formula>
    </cfRule>
    <cfRule type="cellIs" dxfId="66" priority="71" operator="equal">
      <formula>"未取得"</formula>
    </cfRule>
  </conditionalFormatting>
  <conditionalFormatting sqref="I71">
    <cfRule type="cellIs" dxfId="65" priority="69" operator="equal">
      <formula>"未取得"</formula>
    </cfRule>
  </conditionalFormatting>
  <conditionalFormatting sqref="G63">
    <cfRule type="cellIs" dxfId="64" priority="67" operator="equal">
      <formula>"失効"</formula>
    </cfRule>
    <cfRule type="cellIs" dxfId="63" priority="68" operator="equal">
      <formula>"未取得"</formula>
    </cfRule>
  </conditionalFormatting>
  <conditionalFormatting sqref="H63">
    <cfRule type="cellIs" dxfId="62" priority="65" operator="equal">
      <formula>"失効"</formula>
    </cfRule>
    <cfRule type="cellIs" dxfId="61" priority="66" operator="equal">
      <formula>"未取得"</formula>
    </cfRule>
  </conditionalFormatting>
  <conditionalFormatting sqref="I63">
    <cfRule type="cellIs" dxfId="60" priority="64" operator="equal">
      <formula>"未取得"</formula>
    </cfRule>
  </conditionalFormatting>
  <conditionalFormatting sqref="G64">
    <cfRule type="cellIs" dxfId="59" priority="62" operator="equal">
      <formula>"失効"</formula>
    </cfRule>
    <cfRule type="cellIs" dxfId="58" priority="63" operator="equal">
      <formula>"未取得"</formula>
    </cfRule>
  </conditionalFormatting>
  <conditionalFormatting sqref="H64">
    <cfRule type="cellIs" dxfId="57" priority="60" operator="equal">
      <formula>"失効"</formula>
    </cfRule>
    <cfRule type="cellIs" dxfId="56" priority="61" operator="equal">
      <formula>"未取得"</formula>
    </cfRule>
  </conditionalFormatting>
  <conditionalFormatting sqref="I64">
    <cfRule type="cellIs" dxfId="55" priority="59" operator="equal">
      <formula>"未取得"</formula>
    </cfRule>
  </conditionalFormatting>
  <conditionalFormatting sqref="G66">
    <cfRule type="cellIs" dxfId="54" priority="57" operator="equal">
      <formula>"失効"</formula>
    </cfRule>
    <cfRule type="cellIs" dxfId="53" priority="58" operator="equal">
      <formula>"未取得"</formula>
    </cfRule>
  </conditionalFormatting>
  <conditionalFormatting sqref="H66">
    <cfRule type="cellIs" dxfId="52" priority="55" operator="equal">
      <formula>"失効"</formula>
    </cfRule>
    <cfRule type="cellIs" dxfId="51" priority="56" operator="equal">
      <formula>"未取得"</formula>
    </cfRule>
  </conditionalFormatting>
  <conditionalFormatting sqref="I66">
    <cfRule type="cellIs" dxfId="50" priority="54" operator="equal">
      <formula>"未取得"</formula>
    </cfRule>
  </conditionalFormatting>
  <conditionalFormatting sqref="G62">
    <cfRule type="cellIs" dxfId="49" priority="52" operator="equal">
      <formula>"失効"</formula>
    </cfRule>
    <cfRule type="cellIs" dxfId="48" priority="53" operator="equal">
      <formula>"未取得"</formula>
    </cfRule>
  </conditionalFormatting>
  <conditionalFormatting sqref="H62">
    <cfRule type="cellIs" dxfId="47" priority="50" operator="equal">
      <formula>"失効"</formula>
    </cfRule>
    <cfRule type="cellIs" dxfId="46" priority="51" operator="equal">
      <formula>"未取得"</formula>
    </cfRule>
  </conditionalFormatting>
  <conditionalFormatting sqref="I62">
    <cfRule type="cellIs" dxfId="45" priority="49" operator="equal">
      <formula>"未取得"</formula>
    </cfRule>
  </conditionalFormatting>
  <conditionalFormatting sqref="G68">
    <cfRule type="cellIs" dxfId="44" priority="47" operator="equal">
      <formula>"失効"</formula>
    </cfRule>
    <cfRule type="cellIs" dxfId="43" priority="48" operator="equal">
      <formula>"未取得"</formula>
    </cfRule>
  </conditionalFormatting>
  <conditionalFormatting sqref="H68">
    <cfRule type="cellIs" dxfId="42" priority="45" operator="equal">
      <formula>"失効"</formula>
    </cfRule>
    <cfRule type="cellIs" dxfId="41" priority="46" operator="equal">
      <formula>"未取得"</formula>
    </cfRule>
  </conditionalFormatting>
  <conditionalFormatting sqref="I68">
    <cfRule type="cellIs" dxfId="40" priority="44" operator="equal">
      <formula>"未取得"</formula>
    </cfRule>
  </conditionalFormatting>
  <conditionalFormatting sqref="G69">
    <cfRule type="cellIs" dxfId="39" priority="42" operator="equal">
      <formula>"失効"</formula>
    </cfRule>
    <cfRule type="cellIs" dxfId="38" priority="43" operator="equal">
      <formula>"未取得"</formula>
    </cfRule>
  </conditionalFormatting>
  <conditionalFormatting sqref="H69">
    <cfRule type="cellIs" dxfId="37" priority="40" operator="equal">
      <formula>"失効"</formula>
    </cfRule>
    <cfRule type="cellIs" dxfId="36" priority="41" operator="equal">
      <formula>"未取得"</formula>
    </cfRule>
  </conditionalFormatting>
  <conditionalFormatting sqref="I69">
    <cfRule type="cellIs" dxfId="35" priority="39" operator="equal">
      <formula>"未取得"</formula>
    </cfRule>
  </conditionalFormatting>
  <conditionalFormatting sqref="G70">
    <cfRule type="cellIs" dxfId="34" priority="37" operator="equal">
      <formula>"失効"</formula>
    </cfRule>
    <cfRule type="cellIs" dxfId="33" priority="38" operator="equal">
      <formula>"未取得"</formula>
    </cfRule>
  </conditionalFormatting>
  <conditionalFormatting sqref="H70">
    <cfRule type="cellIs" dxfId="32" priority="35" operator="equal">
      <formula>"失効"</formula>
    </cfRule>
    <cfRule type="cellIs" dxfId="31" priority="36" operator="equal">
      <formula>"未取得"</formula>
    </cfRule>
  </conditionalFormatting>
  <conditionalFormatting sqref="I70">
    <cfRule type="cellIs" dxfId="30" priority="34" operator="equal">
      <formula>"未取得"</formula>
    </cfRule>
  </conditionalFormatting>
  <conditionalFormatting sqref="G65">
    <cfRule type="cellIs" dxfId="29" priority="32" operator="equal">
      <formula>"失効"</formula>
    </cfRule>
    <cfRule type="cellIs" dxfId="28" priority="33" operator="equal">
      <formula>"未取得"</formula>
    </cfRule>
  </conditionalFormatting>
  <conditionalFormatting sqref="H65">
    <cfRule type="cellIs" dxfId="27" priority="30" operator="equal">
      <formula>"失効"</formula>
    </cfRule>
    <cfRule type="cellIs" dxfId="26" priority="31" operator="equal">
      <formula>"未取得"</formula>
    </cfRule>
  </conditionalFormatting>
  <conditionalFormatting sqref="I65">
    <cfRule type="cellIs" dxfId="25" priority="29" operator="equal">
      <formula>"未取得"</formula>
    </cfRule>
  </conditionalFormatting>
  <conditionalFormatting sqref="G73:H83">
    <cfRule type="cellIs" dxfId="24" priority="27" operator="equal">
      <formula>"失効"</formula>
    </cfRule>
    <cfRule type="cellIs" dxfId="23" priority="28" operator="equal">
      <formula>"未取得"</formula>
    </cfRule>
  </conditionalFormatting>
  <conditionalFormatting sqref="I73:I83">
    <cfRule type="cellIs" dxfId="22" priority="26" operator="equal">
      <formula>"未取得"</formula>
    </cfRule>
  </conditionalFormatting>
  <conditionalFormatting sqref="G84:H84">
    <cfRule type="cellIs" dxfId="21" priority="21" operator="equal">
      <formula>"失効"</formula>
    </cfRule>
    <cfRule type="cellIs" dxfId="20" priority="22" operator="equal">
      <formula>"未取得"</formula>
    </cfRule>
  </conditionalFormatting>
  <conditionalFormatting sqref="I84">
    <cfRule type="cellIs" dxfId="19" priority="20" operator="equal">
      <formula>"未取得"</formula>
    </cfRule>
  </conditionalFormatting>
  <conditionalFormatting sqref="H85">
    <cfRule type="cellIs" dxfId="18" priority="18" operator="equal">
      <formula>"失効"</formula>
    </cfRule>
    <cfRule type="cellIs" dxfId="17" priority="19" operator="equal">
      <formula>"未取得"</formula>
    </cfRule>
  </conditionalFormatting>
  <conditionalFormatting sqref="G90">
    <cfRule type="cellIs" dxfId="16" priority="16" operator="equal">
      <formula>"失効"</formula>
    </cfRule>
    <cfRule type="cellIs" dxfId="15" priority="17" operator="equal">
      <formula>"未取得"</formula>
    </cfRule>
  </conditionalFormatting>
  <conditionalFormatting sqref="G72">
    <cfRule type="cellIs" dxfId="14" priority="14" operator="equal">
      <formula>"失効"</formula>
    </cfRule>
    <cfRule type="cellIs" dxfId="13" priority="15" operator="equal">
      <formula>"未取得"</formula>
    </cfRule>
  </conditionalFormatting>
  <conditionalFormatting sqref="H72">
    <cfRule type="cellIs" dxfId="12" priority="12" operator="equal">
      <formula>"失効"</formula>
    </cfRule>
    <cfRule type="cellIs" dxfId="11" priority="13" operator="equal">
      <formula>"未取得"</formula>
    </cfRule>
  </conditionalFormatting>
  <conditionalFormatting sqref="I72">
    <cfRule type="cellIs" dxfId="10" priority="11" operator="equal">
      <formula>"未取得"</formula>
    </cfRule>
  </conditionalFormatting>
  <conditionalFormatting sqref="H51">
    <cfRule type="cellIs" dxfId="9" priority="9" operator="equal">
      <formula>"失効"</formula>
    </cfRule>
    <cfRule type="cellIs" dxfId="8" priority="10" operator="equal">
      <formula>"未取得"</formula>
    </cfRule>
  </conditionalFormatting>
  <conditionalFormatting sqref="H58">
    <cfRule type="cellIs" dxfId="7" priority="7" operator="equal">
      <formula>"失効"</formula>
    </cfRule>
    <cfRule type="cellIs" dxfId="6" priority="8" operator="equal">
      <formula>"未取得"</formula>
    </cfRule>
  </conditionalFormatting>
  <conditionalFormatting sqref="H97">
    <cfRule type="cellIs" dxfId="5" priority="5" operator="equal">
      <formula>"失効"</formula>
    </cfRule>
    <cfRule type="cellIs" dxfId="4" priority="6" operator="equal">
      <formula>"未取得"</formula>
    </cfRule>
  </conditionalFormatting>
  <conditionalFormatting sqref="H30">
    <cfRule type="cellIs" dxfId="3" priority="3" operator="equal">
      <formula>"失効"</formula>
    </cfRule>
    <cfRule type="cellIs" dxfId="2" priority="4" operator="equal">
      <formula>"未取得"</formula>
    </cfRule>
  </conditionalFormatting>
  <conditionalFormatting sqref="H40">
    <cfRule type="cellIs" dxfId="1" priority="1" operator="equal">
      <formula>"失効"</formula>
    </cfRule>
    <cfRule type="cellIs" dxfId="0" priority="2" operator="equal">
      <formula>"未取得"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M66"/>
  <sheetViews>
    <sheetView topLeftCell="A4" workbookViewId="0">
      <selection activeCell="D17" sqref="D17"/>
    </sheetView>
  </sheetViews>
  <sheetFormatPr defaultRowHeight="13.5"/>
  <cols>
    <col min="1" max="1" width="1.625" style="39" customWidth="1"/>
    <col min="2" max="2" width="3.125" style="39" customWidth="1"/>
    <col min="3" max="3" width="32.125" style="39" customWidth="1"/>
    <col min="4" max="4" width="21.75" style="39" customWidth="1"/>
    <col min="5" max="6" width="14.125" style="39" customWidth="1"/>
    <col min="7" max="7" width="11.375" style="39" customWidth="1"/>
    <col min="8" max="8" width="34.875" style="39" customWidth="1"/>
    <col min="9" max="9" width="1.5" style="39" customWidth="1"/>
    <col min="10" max="14" width="18" style="39" customWidth="1"/>
    <col min="15" max="16384" width="9" style="39"/>
  </cols>
  <sheetData>
    <row r="2" spans="3:13" ht="16.5" thickBot="1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3:13" ht="23.25" customHeight="1">
      <c r="C3" s="217" t="s">
        <v>192</v>
      </c>
      <c r="D3" s="219" t="s">
        <v>193</v>
      </c>
      <c r="E3" s="219" t="s">
        <v>194</v>
      </c>
      <c r="F3" s="219"/>
      <c r="G3" s="219" t="s">
        <v>191</v>
      </c>
      <c r="H3" s="221" t="s">
        <v>183</v>
      </c>
      <c r="I3" s="38"/>
      <c r="J3" s="38"/>
      <c r="K3" s="38"/>
      <c r="L3" s="38"/>
      <c r="M3" s="38"/>
    </row>
    <row r="4" spans="3:13" ht="51.75" customHeight="1">
      <c r="C4" s="218"/>
      <c r="D4" s="220"/>
      <c r="E4" s="40" t="s">
        <v>195</v>
      </c>
      <c r="F4" s="40" t="s">
        <v>196</v>
      </c>
      <c r="G4" s="220"/>
      <c r="H4" s="222"/>
      <c r="I4" s="38"/>
      <c r="J4" s="38"/>
      <c r="K4" s="38"/>
      <c r="L4" s="38"/>
      <c r="M4" s="38"/>
    </row>
    <row r="5" spans="3:13" ht="23.25" customHeight="1">
      <c r="C5" s="41" t="s">
        <v>197</v>
      </c>
      <c r="D5" s="42" t="s">
        <v>198</v>
      </c>
      <c r="E5" s="43">
        <v>4</v>
      </c>
      <c r="F5" s="43">
        <v>4</v>
      </c>
      <c r="G5" s="43" t="s">
        <v>199</v>
      </c>
      <c r="H5" s="44" t="s">
        <v>200</v>
      </c>
      <c r="I5" s="38"/>
      <c r="J5" s="38"/>
      <c r="K5" s="38"/>
      <c r="L5" s="38"/>
      <c r="M5" s="38"/>
    </row>
    <row r="6" spans="3:13" ht="23.25" customHeight="1">
      <c r="C6" s="45" t="s">
        <v>201</v>
      </c>
      <c r="D6" s="46" t="s">
        <v>202</v>
      </c>
      <c r="E6" s="47">
        <v>5</v>
      </c>
      <c r="F6" s="47">
        <v>5</v>
      </c>
      <c r="G6" s="47" t="s">
        <v>199</v>
      </c>
      <c r="H6" s="48" t="s">
        <v>203</v>
      </c>
      <c r="I6" s="38"/>
      <c r="J6" s="38"/>
      <c r="K6" s="38"/>
      <c r="L6" s="38"/>
      <c r="M6" s="38"/>
    </row>
    <row r="7" spans="3:13" ht="23.25" customHeight="1">
      <c r="C7" s="45" t="s">
        <v>204</v>
      </c>
      <c r="D7" s="46" t="s">
        <v>205</v>
      </c>
      <c r="E7" s="47">
        <v>3</v>
      </c>
      <c r="F7" s="47">
        <v>3</v>
      </c>
      <c r="G7" s="47" t="s">
        <v>181</v>
      </c>
      <c r="H7" s="48"/>
      <c r="I7" s="38"/>
      <c r="J7" s="38"/>
      <c r="K7" s="38"/>
      <c r="L7" s="38"/>
      <c r="M7" s="38"/>
    </row>
    <row r="8" spans="3:13" ht="23.25" customHeight="1">
      <c r="C8" s="45" t="s">
        <v>206</v>
      </c>
      <c r="D8" s="42" t="s">
        <v>198</v>
      </c>
      <c r="E8" s="47" t="s">
        <v>207</v>
      </c>
      <c r="F8" s="47">
        <v>5</v>
      </c>
      <c r="G8" s="47" t="s">
        <v>208</v>
      </c>
      <c r="H8" s="48"/>
      <c r="I8" s="38"/>
      <c r="J8" s="38"/>
      <c r="K8" s="38"/>
      <c r="L8" s="38"/>
      <c r="M8" s="38"/>
    </row>
    <row r="9" spans="3:13" ht="23.25" customHeight="1">
      <c r="C9" s="49" t="s">
        <v>209</v>
      </c>
      <c r="D9" s="50" t="s">
        <v>210</v>
      </c>
      <c r="E9" s="51" t="s">
        <v>207</v>
      </c>
      <c r="F9" s="51">
        <v>3</v>
      </c>
      <c r="G9" s="51" t="s">
        <v>208</v>
      </c>
      <c r="H9" s="52" t="s">
        <v>211</v>
      </c>
      <c r="I9" s="38"/>
      <c r="J9" s="38"/>
      <c r="K9" s="38"/>
      <c r="L9" s="38"/>
      <c r="M9" s="38"/>
    </row>
    <row r="10" spans="3:13" ht="23.25" customHeight="1">
      <c r="C10" s="53" t="s">
        <v>162</v>
      </c>
      <c r="D10" s="50" t="s">
        <v>198</v>
      </c>
      <c r="E10" s="51" t="s">
        <v>207</v>
      </c>
      <c r="F10" s="51">
        <v>4</v>
      </c>
      <c r="G10" s="51" t="s">
        <v>208</v>
      </c>
      <c r="H10" s="52" t="s">
        <v>211</v>
      </c>
      <c r="I10" s="38"/>
      <c r="J10" s="38"/>
      <c r="K10" s="38"/>
      <c r="L10" s="38"/>
      <c r="M10" s="38"/>
    </row>
    <row r="11" spans="3:13" ht="13.5" customHeight="1">
      <c r="C11" s="54"/>
      <c r="D11" s="55"/>
      <c r="E11" s="56"/>
      <c r="F11" s="57"/>
      <c r="G11" s="58"/>
      <c r="H11" s="59"/>
      <c r="I11" s="38"/>
      <c r="J11" s="38"/>
      <c r="K11" s="38"/>
      <c r="L11" s="38"/>
      <c r="M11" s="38"/>
    </row>
    <row r="12" spans="3:13" ht="23.25" customHeight="1">
      <c r="C12" s="41" t="s">
        <v>212</v>
      </c>
      <c r="D12" s="42" t="s">
        <v>213</v>
      </c>
      <c r="E12" s="60" t="s">
        <v>207</v>
      </c>
      <c r="F12" s="61">
        <v>3</v>
      </c>
      <c r="G12" s="62" t="s">
        <v>181</v>
      </c>
      <c r="H12" s="44"/>
      <c r="I12" s="38"/>
      <c r="J12" s="38"/>
      <c r="K12" s="38"/>
      <c r="L12" s="38"/>
      <c r="M12" s="38"/>
    </row>
    <row r="13" spans="3:13" ht="23.25" customHeight="1">
      <c r="C13" s="45" t="s">
        <v>214</v>
      </c>
      <c r="D13" s="46" t="s">
        <v>213</v>
      </c>
      <c r="E13" s="47" t="s">
        <v>207</v>
      </c>
      <c r="F13" s="63">
        <v>5</v>
      </c>
      <c r="G13" s="47" t="s">
        <v>208</v>
      </c>
      <c r="H13" s="48" t="s">
        <v>215</v>
      </c>
      <c r="I13" s="38"/>
      <c r="J13" s="38"/>
      <c r="K13" s="38"/>
      <c r="L13" s="38"/>
      <c r="M13" s="38"/>
    </row>
    <row r="14" spans="3:13" ht="23.25" customHeight="1">
      <c r="C14" s="45" t="s">
        <v>216</v>
      </c>
      <c r="D14" s="46" t="s">
        <v>217</v>
      </c>
      <c r="E14" s="47">
        <v>3</v>
      </c>
      <c r="F14" s="64" t="s">
        <v>207</v>
      </c>
      <c r="G14" s="47" t="s">
        <v>181</v>
      </c>
      <c r="H14" s="48"/>
      <c r="I14" s="38"/>
      <c r="J14" s="38"/>
      <c r="K14" s="38"/>
      <c r="L14" s="38"/>
      <c r="M14" s="38"/>
    </row>
    <row r="15" spans="3:13" ht="23.25" customHeight="1">
      <c r="C15" s="45" t="s">
        <v>218</v>
      </c>
      <c r="D15" s="46" t="s">
        <v>213</v>
      </c>
      <c r="E15" s="47">
        <v>3</v>
      </c>
      <c r="F15" s="64" t="s">
        <v>207</v>
      </c>
      <c r="G15" s="47" t="s">
        <v>181</v>
      </c>
      <c r="H15" s="48"/>
      <c r="I15" s="38"/>
      <c r="J15" s="38"/>
      <c r="K15" s="38"/>
      <c r="L15" s="38"/>
      <c r="M15" s="38"/>
    </row>
    <row r="16" spans="3:13" ht="23.25" customHeight="1">
      <c r="C16" s="49" t="s">
        <v>219</v>
      </c>
      <c r="D16" s="50" t="s">
        <v>213</v>
      </c>
      <c r="E16" s="51">
        <v>5</v>
      </c>
      <c r="F16" s="65" t="s">
        <v>207</v>
      </c>
      <c r="G16" s="51" t="s">
        <v>208</v>
      </c>
      <c r="H16" s="48" t="s">
        <v>215</v>
      </c>
      <c r="I16" s="38"/>
      <c r="J16" s="38"/>
      <c r="K16" s="38"/>
      <c r="L16" s="38"/>
      <c r="M16" s="38"/>
    </row>
    <row r="17" spans="3:13" ht="23.25" customHeight="1">
      <c r="C17" s="66" t="s">
        <v>164</v>
      </c>
      <c r="D17" s="67" t="s">
        <v>220</v>
      </c>
      <c r="E17" s="68" t="s">
        <v>207</v>
      </c>
      <c r="F17" s="69">
        <v>3</v>
      </c>
      <c r="G17" s="70" t="s">
        <v>181</v>
      </c>
      <c r="H17" s="71"/>
      <c r="I17" s="38"/>
      <c r="J17" s="38"/>
      <c r="K17" s="38"/>
      <c r="L17" s="38"/>
      <c r="M17" s="38"/>
    </row>
    <row r="18" spans="3:13" ht="13.5" customHeight="1">
      <c r="C18" s="54"/>
      <c r="D18" s="55"/>
      <c r="E18" s="56"/>
      <c r="G18" s="58"/>
      <c r="H18" s="59"/>
      <c r="I18" s="38"/>
      <c r="J18" s="38"/>
      <c r="K18" s="38"/>
      <c r="L18" s="38"/>
      <c r="M18" s="38"/>
    </row>
    <row r="19" spans="3:13" ht="23.25" customHeight="1">
      <c r="C19" s="72" t="s">
        <v>221</v>
      </c>
      <c r="D19" s="42" t="s">
        <v>205</v>
      </c>
      <c r="E19" s="43">
        <v>3</v>
      </c>
      <c r="F19" s="61">
        <v>3</v>
      </c>
      <c r="G19" s="43" t="s">
        <v>181</v>
      </c>
      <c r="H19" s="73" t="s">
        <v>222</v>
      </c>
      <c r="I19" s="38"/>
      <c r="J19" s="38"/>
      <c r="K19" s="38"/>
      <c r="L19" s="38"/>
      <c r="M19" s="38"/>
    </row>
    <row r="20" spans="3:13" ht="23.25" customHeight="1">
      <c r="C20" s="74" t="s">
        <v>223</v>
      </c>
      <c r="D20" s="46" t="s">
        <v>224</v>
      </c>
      <c r="E20" s="47">
        <v>2</v>
      </c>
      <c r="F20" s="47">
        <v>2</v>
      </c>
      <c r="G20" s="47" t="s">
        <v>181</v>
      </c>
      <c r="H20" s="73" t="s">
        <v>222</v>
      </c>
      <c r="I20" s="38"/>
      <c r="J20" s="38"/>
      <c r="K20" s="38"/>
      <c r="L20" s="38"/>
      <c r="M20" s="38"/>
    </row>
    <row r="21" spans="3:13" ht="23.25" customHeight="1">
      <c r="C21" s="74" t="s">
        <v>225</v>
      </c>
      <c r="D21" s="50" t="s">
        <v>224</v>
      </c>
      <c r="E21" s="51">
        <v>1</v>
      </c>
      <c r="F21" s="51">
        <v>1</v>
      </c>
      <c r="G21" s="51" t="s">
        <v>181</v>
      </c>
      <c r="H21" s="75"/>
      <c r="I21" s="38"/>
      <c r="J21" s="38"/>
      <c r="K21" s="38"/>
      <c r="L21" s="38"/>
      <c r="M21" s="38"/>
    </row>
    <row r="22" spans="3:13" ht="23.25" customHeight="1">
      <c r="C22" s="76" t="s">
        <v>226</v>
      </c>
      <c r="D22" s="50" t="s">
        <v>202</v>
      </c>
      <c r="E22" s="51">
        <v>5</v>
      </c>
      <c r="F22" s="51">
        <v>5</v>
      </c>
      <c r="G22" s="51" t="s">
        <v>227</v>
      </c>
      <c r="H22" s="75"/>
      <c r="I22" s="38"/>
      <c r="J22" s="38"/>
      <c r="K22" s="38"/>
      <c r="L22" s="38"/>
      <c r="M22" s="38"/>
    </row>
    <row r="23" spans="3:13" ht="23.25" customHeight="1">
      <c r="C23" s="77" t="s">
        <v>228</v>
      </c>
      <c r="D23" s="67" t="s">
        <v>202</v>
      </c>
      <c r="E23" s="69">
        <v>3</v>
      </c>
      <c r="F23" s="69">
        <v>3</v>
      </c>
      <c r="G23" s="69" t="s">
        <v>229</v>
      </c>
      <c r="H23" s="78"/>
      <c r="I23" s="38"/>
      <c r="J23" s="38"/>
      <c r="K23" s="38"/>
      <c r="L23" s="38"/>
      <c r="M23" s="38"/>
    </row>
    <row r="24" spans="3:13" ht="13.5" customHeight="1">
      <c r="C24" s="54"/>
      <c r="D24" s="55"/>
      <c r="E24" s="56"/>
      <c r="F24" s="56"/>
      <c r="G24" s="58"/>
      <c r="H24" s="79"/>
      <c r="I24" s="38"/>
      <c r="J24" s="38"/>
      <c r="K24" s="38"/>
      <c r="L24" s="38"/>
      <c r="M24" s="38"/>
    </row>
    <row r="25" spans="3:13" ht="23.25" customHeight="1">
      <c r="C25" s="41" t="s">
        <v>230</v>
      </c>
      <c r="D25" s="80" t="s">
        <v>173</v>
      </c>
      <c r="E25" s="81">
        <v>2</v>
      </c>
      <c r="F25" s="81" t="s">
        <v>207</v>
      </c>
      <c r="G25" s="81" t="s">
        <v>181</v>
      </c>
      <c r="H25" s="82"/>
      <c r="I25" s="38"/>
      <c r="J25" s="38"/>
      <c r="K25" s="38"/>
      <c r="L25" s="38"/>
      <c r="M25" s="38"/>
    </row>
    <row r="26" spans="3:13" ht="23.25" customHeight="1">
      <c r="C26" s="66" t="s">
        <v>231</v>
      </c>
      <c r="D26" s="67" t="s">
        <v>231</v>
      </c>
      <c r="E26" s="69">
        <v>2</v>
      </c>
      <c r="F26" s="69">
        <v>2</v>
      </c>
      <c r="G26" s="69" t="s">
        <v>181</v>
      </c>
      <c r="H26" s="78"/>
      <c r="I26" s="38"/>
      <c r="J26" s="38"/>
      <c r="K26" s="38"/>
      <c r="L26" s="38"/>
      <c r="M26" s="38"/>
    </row>
    <row r="27" spans="3:13" ht="13.5" customHeight="1">
      <c r="C27" s="54"/>
      <c r="D27" s="55"/>
      <c r="E27" s="56"/>
      <c r="F27" s="56"/>
      <c r="G27" s="58"/>
      <c r="H27" s="79"/>
      <c r="I27" s="38"/>
      <c r="J27" s="38"/>
      <c r="K27" s="38"/>
      <c r="L27" s="38"/>
      <c r="M27" s="38"/>
    </row>
    <row r="28" spans="3:13" ht="23.25" customHeight="1">
      <c r="C28" s="72" t="s">
        <v>232</v>
      </c>
      <c r="D28" s="83" t="s">
        <v>171</v>
      </c>
      <c r="E28" s="61">
        <v>3</v>
      </c>
      <c r="F28" s="61">
        <v>3</v>
      </c>
      <c r="G28" s="61" t="s">
        <v>177</v>
      </c>
      <c r="H28" s="84" t="s">
        <v>233</v>
      </c>
      <c r="I28" s="38"/>
      <c r="J28" s="38"/>
      <c r="K28" s="38"/>
      <c r="L28" s="38"/>
      <c r="M28" s="38"/>
    </row>
    <row r="29" spans="3:13" ht="24.75" customHeight="1">
      <c r="C29" s="74" t="s">
        <v>234</v>
      </c>
      <c r="D29" s="85" t="s">
        <v>235</v>
      </c>
      <c r="E29" s="43">
        <v>5</v>
      </c>
      <c r="F29" s="43">
        <v>5</v>
      </c>
      <c r="G29" s="43" t="s">
        <v>199</v>
      </c>
      <c r="H29" s="86" t="s">
        <v>236</v>
      </c>
      <c r="I29" s="38"/>
      <c r="J29" s="38"/>
      <c r="K29" s="38"/>
      <c r="L29" s="38"/>
      <c r="M29" s="38"/>
    </row>
    <row r="30" spans="3:13" ht="23.25" customHeight="1" thickBot="1">
      <c r="C30" s="87" t="s">
        <v>237</v>
      </c>
      <c r="D30" s="88" t="s">
        <v>238</v>
      </c>
      <c r="E30" s="89">
        <v>5</v>
      </c>
      <c r="F30" s="89">
        <v>5</v>
      </c>
      <c r="G30" s="89" t="s">
        <v>199</v>
      </c>
      <c r="H30" s="90" t="s">
        <v>239</v>
      </c>
      <c r="I30" s="38"/>
      <c r="J30" s="38"/>
      <c r="K30" s="38"/>
      <c r="L30" s="38"/>
      <c r="M30" s="38"/>
    </row>
    <row r="31" spans="3:13" ht="23.25" customHeight="1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3:13" ht="23.25" customHeight="1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3:13" ht="23.25" customHeight="1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3:13" ht="23.25" customHeight="1"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3:13" ht="23.25" customHeight="1"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3:13" ht="23.25" customHeight="1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3:13" ht="23.25" customHeight="1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3:13" ht="23.25" customHeight="1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3:13" ht="23.25" customHeight="1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3:13" ht="23.25" customHeight="1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3:13" ht="23.25" customHeight="1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3:13" ht="23.25" customHeight="1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3:13" ht="15.7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3:13" ht="15.7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3:13" ht="15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3:13" ht="15.75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3:13" ht="15.7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3:13" ht="15.7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3:13" ht="15.75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3:13" ht="15.7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3:13" ht="15.7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3:13" ht="15.7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3:13" ht="15.7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3:13" ht="15.75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3:13" ht="15.7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3:13" ht="15.75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3:13" ht="15.75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3:13" ht="15.75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3:13" ht="15.7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3:13" ht="15.75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3:13" ht="15.7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3:13" ht="15.75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3:13" ht="15.75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3:13" ht="15.75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3:13" ht="15.75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3:13" ht="15.75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</sheetData>
  <mergeCells count="5">
    <mergeCell ref="C3:C4"/>
    <mergeCell ref="D3:D4"/>
    <mergeCell ref="E3:F3"/>
    <mergeCell ref="G3:G4"/>
    <mergeCell ref="H3:H4"/>
  </mergeCells>
  <phoneticPr fontId="18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コーチ管理</vt:lpstr>
      <vt:lpstr>EV値設定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yamaguchi/山口　健</dc:creator>
  <cp:lastModifiedBy>鎌倉ラグビースクール</cp:lastModifiedBy>
  <cp:lastPrinted>2018-04-20T11:39:00Z</cp:lastPrinted>
  <dcterms:created xsi:type="dcterms:W3CDTF">2018-04-03T04:00:30Z</dcterms:created>
  <dcterms:modified xsi:type="dcterms:W3CDTF">2018-07-02T07:08:59Z</dcterms:modified>
</cp:coreProperties>
</file>